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309"/>
  <workbookPr/>
  <mc:AlternateContent xmlns:mc="http://schemas.openxmlformats.org/markup-compatibility/2006">
    <mc:Choice Requires="x15">
      <x15ac:absPath xmlns:x15ac="http://schemas.microsoft.com/office/spreadsheetml/2010/11/ac" url="/Users/meganrasmovich/Documents/HP Data/"/>
    </mc:Choice>
  </mc:AlternateContent>
  <bookViews>
    <workbookView xWindow="480" yWindow="460" windowWidth="23260" windowHeight="12280"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40" i="16" l="1"/>
  <c r="J39" i="16"/>
  <c r="K39" i="16"/>
  <c r="L39" i="16"/>
  <c r="M39" i="16"/>
  <c r="N39" i="16"/>
  <c r="O39" i="16"/>
  <c r="P39" i="16"/>
  <c r="Q39" i="16"/>
  <c r="R39" i="16"/>
  <c r="J40" i="16"/>
  <c r="K40" i="16"/>
  <c r="L40" i="16"/>
  <c r="M40" i="16"/>
  <c r="N40" i="16"/>
  <c r="O40" i="16"/>
  <c r="P40" i="16"/>
  <c r="Q40" i="16"/>
  <c r="R40" i="16"/>
  <c r="A16" i="16"/>
  <c r="B15" i="16"/>
  <c r="B18" i="16"/>
  <c r="B16" i="16"/>
  <c r="B91" i="16"/>
  <c r="B90" i="16"/>
  <c r="A76" i="16"/>
  <c r="B77" i="16"/>
  <c r="B76" i="16"/>
  <c r="C76" i="16"/>
  <c r="R76" i="16"/>
  <c r="S76" i="16"/>
  <c r="B79" i="16"/>
  <c r="T76" i="16"/>
  <c r="Z76" i="16"/>
  <c r="I77" i="16"/>
  <c r="J77" i="16"/>
  <c r="K77" i="16"/>
  <c r="Q77" i="16"/>
  <c r="R77" i="16"/>
  <c r="Z77" i="16"/>
  <c r="AA77" i="16"/>
  <c r="AB77" i="16"/>
  <c r="AG77" i="16"/>
  <c r="AH77" i="16"/>
  <c r="C39" i="16"/>
  <c r="D39" i="16"/>
  <c r="E39" i="16"/>
  <c r="C40" i="16"/>
  <c r="D40" i="16"/>
  <c r="E40" i="16"/>
  <c r="B19" i="16"/>
  <c r="A99" i="16"/>
  <c r="B98" i="16"/>
  <c r="I76" i="16"/>
  <c r="A57" i="16"/>
  <c r="B57" i="16"/>
  <c r="B31" i="16"/>
  <c r="B30" i="16"/>
  <c r="B69" i="16"/>
  <c r="B68" i="16"/>
  <c r="B8" i="16"/>
  <c r="B7" i="16"/>
  <c r="S77" i="16"/>
  <c r="B80" i="16"/>
  <c r="J76" i="16"/>
  <c r="T77" i="16"/>
  <c r="AH76" i="16"/>
  <c r="K76" i="16"/>
  <c r="AA76" i="16"/>
  <c r="D76" i="16"/>
  <c r="AB76" i="16"/>
  <c r="Y77" i="16"/>
  <c r="C77" i="16"/>
  <c r="L76" i="16"/>
  <c r="J57" i="16"/>
  <c r="B40" i="16"/>
  <c r="B39" i="16"/>
  <c r="F40" i="16"/>
  <c r="F39" i="16"/>
  <c r="G40" i="16"/>
  <c r="G39" i="16"/>
  <c r="H40" i="16"/>
  <c r="H39" i="16"/>
  <c r="B42" i="16"/>
  <c r="I40" i="16"/>
  <c r="I39" i="16"/>
  <c r="B43" i="16"/>
  <c r="AC77" i="16"/>
  <c r="E77" i="16"/>
  <c r="AD76" i="16"/>
  <c r="F76" i="16"/>
  <c r="AD77" i="16"/>
  <c r="V77" i="16"/>
  <c r="N77" i="16"/>
  <c r="F77" i="16"/>
  <c r="AE76" i="16"/>
  <c r="W76" i="16"/>
  <c r="O76" i="16"/>
  <c r="G76" i="16"/>
  <c r="L77" i="16"/>
  <c r="D77" i="16"/>
  <c r="AC76" i="16"/>
  <c r="U76" i="16"/>
  <c r="M76" i="16"/>
  <c r="E76" i="16"/>
  <c r="U77" i="16"/>
  <c r="V76" i="16"/>
  <c r="AE77" i="16"/>
  <c r="W77" i="16"/>
  <c r="O77" i="16"/>
  <c r="G77" i="16"/>
  <c r="AF76" i="16"/>
  <c r="X76" i="16"/>
  <c r="P76" i="16"/>
  <c r="H76" i="16"/>
  <c r="M77" i="16"/>
  <c r="N76" i="16"/>
  <c r="AF77" i="16"/>
  <c r="X77" i="16"/>
  <c r="P77" i="16"/>
  <c r="H77" i="16"/>
  <c r="AG76" i="16"/>
  <c r="Y76" i="16"/>
  <c r="Q76" i="16"/>
  <c r="I57" i="16"/>
  <c r="Q57" i="16"/>
  <c r="I58" i="16"/>
  <c r="Q58" i="16"/>
  <c r="R57" i="16"/>
  <c r="J58" i="16"/>
  <c r="R58" i="16"/>
  <c r="E58" i="16"/>
  <c r="N58" i="16"/>
  <c r="G58" i="16"/>
  <c r="P58" i="16"/>
  <c r="N57" i="16"/>
  <c r="O58" i="16"/>
  <c r="H57" i="16"/>
  <c r="C57" i="16"/>
  <c r="K57" i="16"/>
  <c r="C58" i="16"/>
  <c r="K58" i="16"/>
  <c r="B58" i="16"/>
  <c r="D57" i="16"/>
  <c r="D58" i="16"/>
  <c r="L58" i="16"/>
  <c r="M57" i="16"/>
  <c r="F58" i="16"/>
  <c r="O57" i="16"/>
  <c r="H58" i="16"/>
  <c r="L57" i="16"/>
  <c r="E57" i="16"/>
  <c r="M58" i="16"/>
  <c r="F57" i="16"/>
  <c r="G57" i="16"/>
  <c r="P57" i="16"/>
  <c r="B101" i="16"/>
  <c r="D98" i="16"/>
  <c r="F98" i="16"/>
  <c r="N98" i="16"/>
  <c r="V98" i="16"/>
  <c r="AD98" i="16"/>
  <c r="F99" i="16"/>
  <c r="N99" i="16"/>
  <c r="V99" i="16"/>
  <c r="AD99" i="16"/>
  <c r="G98" i="16"/>
  <c r="O98" i="16"/>
  <c r="W98" i="16"/>
  <c r="AE98" i="16"/>
  <c r="G99" i="16"/>
  <c r="O99" i="16"/>
  <c r="W99" i="16"/>
  <c r="AE99" i="16"/>
  <c r="Z99" i="16"/>
  <c r="C98" i="16"/>
  <c r="K99" i="16"/>
  <c r="AA99" i="16"/>
  <c r="T98" i="16"/>
  <c r="T99" i="16"/>
  <c r="U98" i="16"/>
  <c r="AC99" i="16"/>
  <c r="S98" i="16"/>
  <c r="AB98" i="16"/>
  <c r="M98" i="16"/>
  <c r="M99" i="16"/>
  <c r="H98" i="16"/>
  <c r="P98" i="16"/>
  <c r="X98" i="16"/>
  <c r="AF98" i="16"/>
  <c r="H99" i="16"/>
  <c r="P99" i="16"/>
  <c r="X99" i="16"/>
  <c r="AF99" i="16"/>
  <c r="Q98" i="16"/>
  <c r="AG98" i="16"/>
  <c r="I99" i="16"/>
  <c r="Q99" i="16"/>
  <c r="AG99" i="16"/>
  <c r="J98" i="16"/>
  <c r="Z98" i="16"/>
  <c r="AH98" i="16"/>
  <c r="R99" i="16"/>
  <c r="AH99" i="16"/>
  <c r="K98" i="16"/>
  <c r="C99" i="16"/>
  <c r="S99" i="16"/>
  <c r="D99" i="16"/>
  <c r="AB99" i="16"/>
  <c r="E98" i="16"/>
  <c r="E99" i="16"/>
  <c r="I98" i="16"/>
  <c r="Y98" i="16"/>
  <c r="Y99" i="16"/>
  <c r="R98" i="16"/>
  <c r="J99" i="16"/>
  <c r="AA98" i="16"/>
  <c r="B99" i="16"/>
  <c r="L98" i="16"/>
  <c r="L99" i="16"/>
  <c r="AC98" i="16"/>
  <c r="U99" i="16"/>
  <c r="C15" i="16"/>
  <c r="K15" i="16"/>
  <c r="C16" i="16"/>
  <c r="K16" i="16"/>
  <c r="D15" i="16"/>
  <c r="L15" i="16"/>
  <c r="D16" i="16"/>
  <c r="L16" i="16"/>
  <c r="G16" i="16"/>
  <c r="H16" i="16"/>
  <c r="Q15" i="16"/>
  <c r="P15" i="16"/>
  <c r="I16" i="16"/>
  <c r="E15" i="16"/>
  <c r="M15" i="16"/>
  <c r="E16" i="16"/>
  <c r="M16" i="16"/>
  <c r="N15" i="16"/>
  <c r="F16" i="16"/>
  <c r="O15" i="16"/>
  <c r="P16" i="16"/>
  <c r="I15" i="16"/>
  <c r="F15" i="16"/>
  <c r="N16" i="16"/>
  <c r="G15" i="16"/>
  <c r="O16" i="16"/>
  <c r="H15" i="16"/>
  <c r="Q16" i="16"/>
  <c r="J15" i="16"/>
  <c r="R15" i="16"/>
  <c r="J16" i="16"/>
  <c r="R16" i="16"/>
  <c r="B102" i="16"/>
</calcChain>
</file>

<file path=xl/sharedStrings.xml><?xml version="1.0" encoding="utf-8"?>
<sst xmlns="http://schemas.openxmlformats.org/spreadsheetml/2006/main" count="80" uniqueCount="38">
  <si>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</si>
  <si>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</si>
  <si>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</si>
  <si>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</si>
  <si>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</si>
  <si>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</si>
  <si>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</si>
  <si>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</si>
  <si>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</si>
  <si>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</si>
  <si>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</si>
  <si>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</si>
  <si>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</si>
  <si>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</si>
  <si>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</si>
  <si>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</si>
  <si>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</si>
  <si>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</si>
  <si>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</si>
  <si>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</si>
  <si>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</si>
  <si>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</si>
  <si>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</si>
  <si>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</si>
  <si>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</si>
  <si>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</si>
  <si>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</si>
  <si>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</si>
  <si>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</si>
  <si>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</si>
  <si>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</si>
  <si>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</si>
  <si>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</si>
  <si>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</si>
  <si>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</si>
  <si>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IFR Table - INJECTOR FLOW RATE</t>
  </si>
  <si>
    <t>Injector Voltage Correction</t>
  </si>
  <si>
    <t xml:space="preserve">Minimum Pulse &amp; Default Pulse width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</si>
</sst>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0"/>
    <numFmt numFmtId="166" formatCode="[$$-409]\ #,##0"/>
  </numFmts>
  <fonts count="51"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indexed="30"/>
      </bottom>
      <diagonal/>
    </border>
    <border>
      <left/>
      <right/>
      <top/>
      <bottom style="medium">
        <color indexed="30"/>
      </bottom>
      <diagonal/>
    </border>
    <border>
      <left/>
      <right style="medium">
        <color auto="1"/>
      </right>
      <top/>
      <bottom style="medium">
        <color auto="1"/>
      </bottom>
      <diagonal/>
    </border>
    <border>
      <left/>
      <right/>
      <top/>
      <bottom style="medium">
        <color auto="1"/>
      </bottom>
      <diagonal/>
    </border>
    <border>
      <left/>
      <right/>
      <top/>
      <bottom style="medium">
        <color indexed="30"/>
      </bottom>
      <diagonal/>
    </border>
    <border>
      <left/>
      <right style="medium">
        <color auto="1"/>
      </right>
      <top/>
      <bottom style="medium">
        <color auto="1"/>
      </bottom>
      <diagonal/>
    </border>
    <border>
      <left/>
      <right/>
      <top/>
      <bottom style="medium">
        <color auto="1"/>
      </bottom>
      <diagonal/>
    </border>
  </borders>
  <cellStyleXfs count="2676">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5" fillId="0" borderId="0"/>
    <xf numFmtId="0" fontId="9" fillId="0" borderId="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2" borderId="9" applyNumberFormat="0" applyAlignment="0" applyProtection="0"/>
    <xf numFmtId="0" fontId="13" fillId="25" borderId="8" applyNumberFormat="0" applyFont="0" applyAlignment="0" applyProtection="0"/>
    <xf numFmtId="0" fontId="5" fillId="0" borderId="0"/>
    <xf numFmtId="0" fontId="25" fillId="24" borderId="0" applyNumberFormat="0" applyBorder="0" applyAlignment="0" applyProtection="0"/>
    <xf numFmtId="0" fontId="24" fillId="0" borderId="7" applyNumberFormat="0" applyFill="0" applyAlignment="0" applyProtection="0"/>
    <xf numFmtId="0" fontId="23" fillId="9"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6"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3" borderId="3" applyNumberFormat="0" applyAlignment="0" applyProtection="0"/>
    <xf numFmtId="0" fontId="5" fillId="0" borderId="1"/>
    <xf numFmtId="0" fontId="16" fillId="22" borderId="2" applyNumberFormat="0" applyAlignment="0" applyProtection="0"/>
    <xf numFmtId="0" fontId="15" fillId="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10"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5" fillId="0" borderId="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28" fillId="0" borderId="10" applyNumberFormat="0" applyFill="0" applyAlignment="0" applyProtection="0"/>
    <xf numFmtId="0" fontId="13" fillId="4"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4" borderId="0" applyNumberFormat="0" applyBorder="0" applyAlignment="0" applyProtection="0"/>
    <xf numFmtId="0" fontId="14" fillId="17" borderId="0" applyNumberFormat="0" applyBorder="0" applyAlignment="0" applyProtection="0"/>
    <xf numFmtId="0" fontId="13" fillId="5" borderId="0" applyNumberFormat="0" applyBorder="0" applyAlignment="0" applyProtection="0"/>
    <xf numFmtId="0" fontId="14" fillId="11"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2"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4" fillId="11"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4" fillId="17" borderId="0" applyNumberFormat="0" applyBorder="0" applyAlignment="0" applyProtection="0"/>
    <xf numFmtId="0" fontId="13" fillId="13" borderId="0" applyNumberFormat="0" applyBorder="0" applyAlignment="0" applyProtection="0"/>
    <xf numFmtId="0" fontId="14" fillId="18" borderId="0" applyNumberFormat="0" applyBorder="0" applyAlignment="0" applyProtection="0"/>
    <xf numFmtId="0" fontId="13" fillId="12" borderId="0" applyNumberFormat="0" applyBorder="0" applyAlignment="0" applyProtection="0"/>
    <xf numFmtId="0" fontId="14" fillId="19" borderId="0" applyNumberFormat="0" applyBorder="0" applyAlignment="0" applyProtection="0"/>
    <xf numFmtId="0" fontId="14" fillId="12" borderId="0" applyNumberFormat="0" applyBorder="0" applyAlignment="0" applyProtection="0"/>
    <xf numFmtId="0" fontId="14" fillId="20" borderId="0" applyNumberFormat="0" applyBorder="0" applyAlignment="0" applyProtection="0"/>
    <xf numFmtId="0" fontId="13" fillId="11"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3" fillId="10" borderId="0" applyNumberFormat="0" applyBorder="0" applyAlignment="0" applyProtection="0"/>
    <xf numFmtId="0" fontId="14" fillId="21" borderId="0" applyNumberFormat="0" applyBorder="0" applyAlignment="0" applyProtection="0"/>
    <xf numFmtId="0" fontId="14" fillId="15" borderId="0" applyNumberFormat="0" applyBorder="0" applyAlignment="0" applyProtection="0"/>
    <xf numFmtId="0" fontId="15" fillId="5" borderId="0" applyNumberFormat="0" applyBorder="0" applyAlignment="0" applyProtection="0"/>
    <xf numFmtId="0" fontId="13" fillId="9" borderId="0" applyNumberFormat="0" applyBorder="0" applyAlignment="0" applyProtection="0"/>
    <xf numFmtId="0" fontId="16" fillId="22" borderId="2" applyNumberFormat="0" applyAlignment="0" applyProtection="0"/>
    <xf numFmtId="0" fontId="13" fillId="10" borderId="0" applyNumberFormat="0" applyBorder="0" applyAlignment="0" applyProtection="0"/>
    <xf numFmtId="0" fontId="17" fillId="23" borderId="3" applyNumberFormat="0" applyAlignment="0" applyProtection="0"/>
    <xf numFmtId="0" fontId="13" fillId="8" borderId="0" applyNumberFormat="0" applyBorder="0" applyAlignment="0" applyProtection="0"/>
    <xf numFmtId="0" fontId="18" fillId="0" borderId="0" applyNumberFormat="0" applyFill="0" applyBorder="0" applyAlignment="0" applyProtection="0"/>
    <xf numFmtId="0" fontId="14" fillId="16" borderId="0" applyNumberFormat="0" applyBorder="0" applyAlignment="0" applyProtection="0"/>
    <xf numFmtId="0" fontId="19" fillId="6" borderId="0" applyNumberFormat="0" applyBorder="0" applyAlignment="0" applyProtection="0"/>
    <xf numFmtId="0" fontId="13" fillId="7"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13" fillId="7"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4" fillId="1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14" fillId="1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8" fillId="0" borderId="0" applyNumberFormat="0" applyFill="0" applyBorder="0" applyAlignment="0" applyProtection="0">
      <alignment vertical="top"/>
      <protection locked="0"/>
    </xf>
    <xf numFmtId="0" fontId="22" fillId="0" borderId="22"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20" fillId="0" borderId="4" applyNumberFormat="0" applyFill="0" applyAlignment="0" applyProtection="0"/>
    <xf numFmtId="0" fontId="21" fillId="0" borderId="5" applyNumberFormat="0" applyFill="0" applyAlignment="0" applyProtection="0"/>
    <xf numFmtId="0" fontId="28" fillId="0" borderId="10" applyNumberFormat="0" applyFill="0" applyAlignment="0" applyProtection="0"/>
    <xf numFmtId="0" fontId="22" fillId="0" borderId="22" applyNumberFormat="0" applyFill="0" applyAlignment="0" applyProtection="0"/>
    <xf numFmtId="2" fontId="5" fillId="0" borderId="0"/>
    <xf numFmtId="0" fontId="6" fillId="0" borderId="0"/>
    <xf numFmtId="2" fontId="5" fillId="0" borderId="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9" fillId="0" borderId="0"/>
    <xf numFmtId="0" fontId="13" fillId="25" borderId="8" applyNumberFormat="0" applyFont="0" applyAlignment="0" applyProtection="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0" borderId="0"/>
    <xf numFmtId="0" fontId="22" fillId="0" borderId="21" applyNumberFormat="0" applyFill="0" applyAlignment="0" applyProtection="0"/>
    <xf numFmtId="0" fontId="22" fillId="0" borderId="21"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cellStyleXfs>
  <cellXfs count="111">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3" borderId="0" xfId="0" applyFill="1"/>
    <xf numFmtId="0" fontId="0" fillId="3" borderId="0" xfId="0" applyFill="1" applyAlignment="1">
      <alignment horizontal="center"/>
    </xf>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30" fillId="2" borderId="0" xfId="867" applyFont="1" applyFill="1" applyBorder="1" applyAlignment="1">
      <alignment horizontal="center"/>
    </xf>
    <xf numFmtId="0" fontId="5" fillId="2" borderId="0" xfId="854" applyFont="1" applyFill="1" applyBorder="1" applyAlignment="1">
      <alignment horizontal="center"/>
    </xf>
    <xf numFmtId="0" fontId="35" fillId="27" borderId="11" xfId="867" applyFont="1" applyFill="1" applyBorder="1" applyAlignment="1">
      <alignment horizontal="center"/>
    </xf>
    <xf numFmtId="0" fontId="35"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8" fillId="2" borderId="0" xfId="0" applyNumberFormat="1" applyFont="1" applyFill="1" applyBorder="1" applyAlignment="1">
      <alignment horizontal="left"/>
    </xf>
    <xf numFmtId="165" fontId="38" fillId="2" borderId="0" xfId="0" applyNumberFormat="1" applyFont="1" applyFill="1" applyBorder="1" applyAlignment="1">
      <alignment horizontal="center"/>
    </xf>
    <xf numFmtId="0" fontId="39" fillId="2" borderId="0" xfId="0" applyFont="1" applyFill="1" applyAlignment="1">
      <alignment horizontal="center"/>
    </xf>
    <xf numFmtId="0" fontId="40" fillId="2" borderId="0" xfId="0" applyFont="1" applyFill="1" applyAlignment="1">
      <alignment horizontal="center"/>
    </xf>
    <xf numFmtId="0" fontId="40" fillId="2" borderId="11" xfId="0" applyFont="1" applyFill="1" applyBorder="1" applyAlignment="1">
      <alignment horizontal="center"/>
    </xf>
    <xf numFmtId="1" fontId="35" fillId="2" borderId="12" xfId="0" applyNumberFormat="1" applyFont="1" applyFill="1" applyBorder="1" applyAlignment="1">
      <alignment horizontal="center"/>
    </xf>
    <xf numFmtId="1" fontId="41" fillId="2" borderId="12" xfId="0" applyNumberFormat="1" applyFont="1" applyFill="1" applyBorder="1" applyAlignment="1">
      <alignment horizontal="center"/>
    </xf>
    <xf numFmtId="1" fontId="41" fillId="2" borderId="13" xfId="0" applyNumberFormat="1" applyFont="1" applyFill="1" applyBorder="1" applyAlignment="1">
      <alignment horizontal="center"/>
    </xf>
    <xf numFmtId="165" fontId="42" fillId="2" borderId="14" xfId="0" applyNumberFormat="1" applyFont="1" applyFill="1" applyBorder="1" applyAlignment="1">
      <alignment horizontal="center"/>
    </xf>
    <xf numFmtId="165" fontId="37" fillId="2" borderId="0" xfId="0" applyNumberFormat="1" applyFont="1" applyFill="1" applyBorder="1" applyAlignment="1">
      <alignment horizontal="center"/>
    </xf>
    <xf numFmtId="165" fontId="37" fillId="2" borderId="15" xfId="0" applyNumberFormat="1" applyFont="1" applyFill="1" applyBorder="1" applyAlignment="1">
      <alignment horizontal="center"/>
    </xf>
    <xf numFmtId="0" fontId="40" fillId="2" borderId="14" xfId="0" applyFont="1" applyFill="1" applyBorder="1" applyAlignment="1">
      <alignment horizontal="center"/>
    </xf>
    <xf numFmtId="165" fontId="43" fillId="2" borderId="0" xfId="0" applyNumberFormat="1" applyFont="1" applyFill="1" applyBorder="1" applyAlignment="1">
      <alignment horizontal="center"/>
    </xf>
    <xf numFmtId="0" fontId="40" fillId="2" borderId="0" xfId="0" applyFont="1" applyFill="1" applyBorder="1" applyAlignment="1">
      <alignment horizontal="center"/>
    </xf>
    <xf numFmtId="0" fontId="40" fillId="2" borderId="15" xfId="0" applyFont="1" applyFill="1" applyBorder="1" applyAlignment="1">
      <alignment horizontal="center"/>
    </xf>
    <xf numFmtId="0" fontId="44" fillId="2" borderId="14" xfId="0" applyFont="1" applyFill="1" applyBorder="1" applyAlignment="1">
      <alignment horizontal="center"/>
    </xf>
    <xf numFmtId="0" fontId="43" fillId="2" borderId="17" xfId="0" applyFont="1" applyFill="1" applyBorder="1" applyAlignment="1">
      <alignment horizontal="center"/>
    </xf>
    <xf numFmtId="0" fontId="40" fillId="2" borderId="17" xfId="0" applyFont="1" applyFill="1" applyBorder="1" applyAlignment="1">
      <alignment horizontal="center"/>
    </xf>
    <xf numFmtId="0" fontId="40" fillId="2" borderId="18" xfId="0" applyFont="1" applyFill="1" applyBorder="1" applyAlignment="1">
      <alignment horizontal="center"/>
    </xf>
    <xf numFmtId="0" fontId="45" fillId="2" borderId="0" xfId="0" applyFont="1" applyFill="1" applyBorder="1" applyAlignment="1">
      <alignment horizontal="center"/>
    </xf>
    <xf numFmtId="0" fontId="43" fillId="2" borderId="0" xfId="0" applyFont="1" applyFill="1" applyBorder="1" applyAlignment="1">
      <alignment horizontal="center"/>
    </xf>
    <xf numFmtId="0" fontId="43" fillId="2" borderId="11" xfId="0" applyFont="1" applyFill="1" applyBorder="1" applyAlignment="1">
      <alignment horizontal="center"/>
    </xf>
    <xf numFmtId="165" fontId="40" fillId="2" borderId="0" xfId="0" applyNumberFormat="1" applyFont="1" applyFill="1" applyBorder="1" applyAlignment="1">
      <alignment horizontal="center"/>
    </xf>
    <xf numFmtId="165" fontId="40" fillId="2" borderId="15" xfId="0" applyNumberFormat="1" applyFont="1" applyFill="1" applyBorder="1" applyAlignment="1">
      <alignment horizontal="center"/>
    </xf>
    <xf numFmtId="10" fontId="46" fillId="27" borderId="14" xfId="0" applyNumberFormat="1" applyFont="1" applyFill="1" applyBorder="1" applyAlignment="1">
      <alignment horizontal="center"/>
    </xf>
    <xf numFmtId="0" fontId="43" fillId="2" borderId="14" xfId="0" applyFont="1" applyFill="1" applyBorder="1" applyAlignment="1">
      <alignment horizontal="center"/>
    </xf>
    <xf numFmtId="0" fontId="43" fillId="2" borderId="12" xfId="0" applyFont="1" applyFill="1" applyBorder="1" applyAlignment="1">
      <alignment horizontal="center"/>
    </xf>
    <xf numFmtId="0" fontId="40" fillId="2" borderId="12" xfId="0" applyFont="1" applyFill="1" applyBorder="1" applyAlignment="1">
      <alignment horizontal="center"/>
    </xf>
    <xf numFmtId="0" fontId="40" fillId="2" borderId="13" xfId="0" applyFont="1" applyFill="1" applyBorder="1" applyAlignment="1">
      <alignment horizontal="center"/>
    </xf>
    <xf numFmtId="0" fontId="41" fillId="2" borderId="0" xfId="0" applyFont="1" applyFill="1" applyBorder="1" applyAlignment="1">
      <alignment horizontal="center"/>
    </xf>
    <xf numFmtId="0" fontId="41" fillId="2" borderId="15" xfId="0" applyFont="1" applyFill="1" applyBorder="1" applyAlignment="1">
      <alignment horizontal="center"/>
    </xf>
    <xf numFmtId="0" fontId="42" fillId="2" borderId="14" xfId="0" applyFont="1" applyFill="1" applyBorder="1" applyAlignment="1">
      <alignment horizontal="center"/>
    </xf>
    <xf numFmtId="0" fontId="41" fillId="2" borderId="12" xfId="0" applyFont="1" applyFill="1" applyBorder="1" applyAlignment="1">
      <alignment horizontal="center"/>
    </xf>
    <xf numFmtId="0" fontId="34" fillId="2" borderId="12" xfId="0" applyFont="1" applyFill="1" applyBorder="1" applyAlignment="1">
      <alignment horizontal="center"/>
    </xf>
    <xf numFmtId="0" fontId="41" fillId="2" borderId="13" xfId="0" applyFont="1" applyFill="1" applyBorder="1" applyAlignment="1">
      <alignment horizontal="center"/>
    </xf>
    <xf numFmtId="165" fontId="40" fillId="2" borderId="0" xfId="0" applyNumberFormat="1" applyFont="1" applyFill="1" applyAlignment="1">
      <alignment horizontal="center"/>
    </xf>
    <xf numFmtId="165" fontId="43" fillId="2" borderId="17" xfId="0" applyNumberFormat="1" applyFont="1" applyFill="1" applyBorder="1" applyAlignment="1">
      <alignment horizontal="center"/>
    </xf>
    <xf numFmtId="0" fontId="5" fillId="2" borderId="0" xfId="854" applyFont="1" applyFill="1" applyAlignment="1">
      <alignment horizontal="center"/>
    </xf>
    <xf numFmtId="0" fontId="43" fillId="2" borderId="0" xfId="0" applyFont="1" applyFill="1" applyAlignment="1">
      <alignment horizontal="center"/>
    </xf>
    <xf numFmtId="10" fontId="36" fillId="27" borderId="14" xfId="0" applyNumberFormat="1" applyFont="1" applyFill="1" applyBorder="1" applyAlignment="1">
      <alignment horizontal="center"/>
    </xf>
    <xf numFmtId="0" fontId="43" fillId="2" borderId="16" xfId="0" applyFont="1" applyFill="1" applyBorder="1" applyAlignment="1">
      <alignment horizontal="center"/>
    </xf>
    <xf numFmtId="0" fontId="47"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7" fillId="2" borderId="0" xfId="0" applyFont="1" applyFill="1"/>
    <xf numFmtId="0" fontId="1" fillId="2" borderId="11" xfId="0" applyFont="1" applyFill="1" applyBorder="1" applyAlignment="1">
      <alignment horizontal="center"/>
    </xf>
    <xf numFmtId="0" fontId="32" fillId="2" borderId="19" xfId="0" applyFont="1" applyFill="1" applyBorder="1" applyAlignment="1">
      <alignment horizontal="center"/>
    </xf>
    <xf numFmtId="0" fontId="1" fillId="2" borderId="20" xfId="0" applyFont="1" applyFill="1" applyBorder="1" applyAlignment="1">
      <alignment horizontal="center"/>
    </xf>
    <xf numFmtId="0" fontId="49" fillId="2" borderId="0" xfId="1114" applyFont="1" applyFill="1" applyAlignment="1" applyProtection="1"/>
    <xf numFmtId="0" fontId="33" fillId="2" borderId="0" xfId="0" applyFont="1" applyFill="1"/>
    <xf numFmtId="0" fontId="43" fillId="2" borderId="12" xfId="0" applyFont="1" applyFill="1" applyBorder="1" applyAlignment="1">
      <alignment horizontal="left"/>
    </xf>
    <xf numFmtId="0" fontId="31" fillId="2" borderId="0" xfId="0" applyFont="1" applyFill="1"/>
    <xf numFmtId="0" fontId="50" fillId="2" borderId="11" xfId="0" applyFont="1" applyFill="1" applyBorder="1" applyAlignment="1">
      <alignment horizontal="left"/>
    </xf>
    <xf numFmtId="0" fontId="8" fillId="26" borderId="0" xfId="0" applyFont="1" applyFill="1"/>
    <xf numFmtId="165" fontId="0" fillId="2" borderId="15" xfId="0" applyNumberFormat="1" applyFill="1" applyBorder="1" applyAlignment="1">
      <alignment horizontal="center"/>
    </xf>
    <xf numFmtId="0" fontId="45" fillId="2" borderId="16" xfId="0" applyFont="1" applyFill="1" applyBorder="1" applyAlignment="1">
      <alignment horizontal="center"/>
    </xf>
    <xf numFmtId="0" fontId="8" fillId="2" borderId="0" xfId="0" applyFont="1" applyFill="1"/>
    <xf numFmtId="165" fontId="0" fillId="2" borderId="0" xfId="0" applyNumberFormat="1" applyFill="1" applyAlignment="1">
      <alignment horizontal="center"/>
    </xf>
    <xf numFmtId="165" fontId="8" fillId="2" borderId="0" xfId="0" applyNumberFormat="1" applyFont="1" applyFill="1" applyAlignment="1">
      <alignment horizontal="center"/>
    </xf>
    <xf numFmtId="0" fontId="45" fillId="2" borderId="16" xfId="0" applyFont="1" applyFill="1" applyBorder="1" applyAlignment="1">
      <alignment horizontal="center"/>
    </xf>
    <xf numFmtId="0" fontId="0" fillId="2" borderId="0" xfId="0" applyFill="1"/>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165" fontId="37" fillId="2" borderId="24" xfId="0" applyNumberFormat="1" applyFont="1" applyFill="1" applyBorder="1" applyAlignment="1">
      <alignment horizontal="center"/>
    </xf>
    <xf numFmtId="165" fontId="37" fillId="2" borderId="23" xfId="0" applyNumberFormat="1" applyFont="1" applyFill="1" applyBorder="1" applyAlignment="1">
      <alignment horizontal="center"/>
    </xf>
    <xf numFmtId="165" fontId="40" fillId="2" borderId="27" xfId="0" applyNumberFormat="1" applyFont="1" applyFill="1" applyBorder="1" applyAlignment="1">
      <alignment horizontal="center"/>
    </xf>
    <xf numFmtId="165" fontId="40" fillId="2" borderId="26" xfId="0" applyNumberFormat="1" applyFont="1" applyFill="1" applyBorder="1" applyAlignment="1">
      <alignment horizontal="center"/>
    </xf>
    <xf numFmtId="165" fontId="32" fillId="2" borderId="0" xfId="0" applyNumberFormat="1" applyFont="1" applyFill="1" applyBorder="1" applyAlignment="1">
      <alignment horizontal="center"/>
    </xf>
    <xf numFmtId="165" fontId="31" fillId="2" borderId="0" xfId="0" applyNumberFormat="1" applyFont="1" applyFill="1"/>
    <xf numFmtId="0" fontId="31" fillId="26" borderId="0" xfId="0" applyFont="1" applyFill="1"/>
    <xf numFmtId="0" fontId="31" fillId="3" borderId="0" xfId="0" applyFont="1" applyFill="1"/>
    <xf numFmtId="0" fontId="31" fillId="26" borderId="0" xfId="0" applyFont="1" applyFill="1" applyAlignment="1">
      <alignment horizontal="center"/>
    </xf>
    <xf numFmtId="10" fontId="36" fillId="27" borderId="14" xfId="867" applyNumberFormat="1" applyFont="1" applyFill="1" applyBorder="1" applyAlignment="1">
      <alignment horizontal="center"/>
    </xf>
    <xf numFmtId="0" fontId="4" fillId="2" borderId="0" xfId="0" applyFont="1" applyFill="1" applyAlignment="1">
      <alignment horizontal="center" wrapText="1"/>
    </xf>
  </cellXfs>
  <cellStyles count="2676">
    <cellStyle name="20% - Accent1 2" xfId="40"/>
    <cellStyle name="20% - Accent1 2 2" xfId="41"/>
    <cellStyle name="20% - Accent1 2 3" xfId="2541"/>
    <cellStyle name="20% - Accent1 2 4" xfId="2542"/>
    <cellStyle name="20% - Accent1 2 5" xfId="2543"/>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544"/>
    <cellStyle name="20% - Accent2 2 4" xfId="2545"/>
    <cellStyle name="20% - Accent2 2 5" xfId="2546"/>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547"/>
    <cellStyle name="20% - Accent3 2 4" xfId="2548"/>
    <cellStyle name="20% - Accent3 2 5" xfId="2549"/>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550"/>
    <cellStyle name="20% - Accent4 2 4" xfId="2551"/>
    <cellStyle name="20% - Accent4 2 5" xfId="2552"/>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553"/>
    <cellStyle name="20% - Accent5 2 4" xfId="2554"/>
    <cellStyle name="20% - Accent5 2 5" xfId="2555"/>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556"/>
    <cellStyle name="20% - Accent6 2 4" xfId="2557"/>
    <cellStyle name="20% - Accent6 2 5" xfId="2558"/>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559"/>
    <cellStyle name="40% - Accent1 2 4" xfId="2560"/>
    <cellStyle name="40% - Accent1 2 5" xfId="2561"/>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562"/>
    <cellStyle name="40% - Accent2 2 4" xfId="2563"/>
    <cellStyle name="40% - Accent2 2 5" xfId="2564"/>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565"/>
    <cellStyle name="40% - Accent3 2 4" xfId="2566"/>
    <cellStyle name="40% - Accent3 2 5" xfId="256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568"/>
    <cellStyle name="40% - Accent4 2 4" xfId="2569"/>
    <cellStyle name="40% - Accent4 2 5" xfId="2570"/>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571"/>
    <cellStyle name="40% - Accent5 2 4" xfId="2572"/>
    <cellStyle name="40% - Accent5 2 5" xfId="2573"/>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574"/>
    <cellStyle name="40% - Accent6 2 4" xfId="2575"/>
    <cellStyle name="40% - Accent6 2 5" xfId="2576"/>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577"/>
    <cellStyle name="60% - Accent1 2 4" xfId="2578"/>
    <cellStyle name="60% - Accent1 2 5" xfId="2579"/>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580"/>
    <cellStyle name="60% - Accent2 2 4" xfId="2581"/>
    <cellStyle name="60% - Accent2 2 5" xfId="2582"/>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583"/>
    <cellStyle name="60% - Accent3 2 4" xfId="2584"/>
    <cellStyle name="60% - Accent3 2 5" xfId="2585"/>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586"/>
    <cellStyle name="60% - Accent4 2 4" xfId="2587"/>
    <cellStyle name="60% - Accent4 2 5" xfId="2588"/>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589"/>
    <cellStyle name="60% - Accent5 2 4" xfId="2590"/>
    <cellStyle name="60% - Accent5 2 5" xfId="2591"/>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592"/>
    <cellStyle name="60% - Accent6 2 4" xfId="2593"/>
    <cellStyle name="60% - Accent6 2 5" xfId="2594"/>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595"/>
    <cellStyle name="Accent1 2 4" xfId="2596"/>
    <cellStyle name="Accent1 2 5" xfId="259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598"/>
    <cellStyle name="Accent2 2 4" xfId="2599"/>
    <cellStyle name="Accent2 2 5" xfId="2600"/>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01"/>
    <cellStyle name="Accent3 2 4" xfId="2602"/>
    <cellStyle name="Accent3 2 5" xfId="2603"/>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04"/>
    <cellStyle name="Accent4 2 4" xfId="2605"/>
    <cellStyle name="Accent4 2 5" xfId="2606"/>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07"/>
    <cellStyle name="Accent5 2 4" xfId="2608"/>
    <cellStyle name="Accent5 2 5" xfId="2609"/>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10"/>
    <cellStyle name="Accent6 2 4" xfId="2611"/>
    <cellStyle name="Accent6 2 5" xfId="2612"/>
    <cellStyle name="Accent6 3" xfId="148"/>
    <cellStyle name="Accent6 4" xfId="346"/>
    <cellStyle name="Accent6 5" xfId="388"/>
    <cellStyle name="Accent6 6" xfId="428"/>
    <cellStyle name="Accent6 7" xfId="462"/>
    <cellStyle name="Accent6 8" xfId="507"/>
    <cellStyle name="Bad 2" xfId="88"/>
    <cellStyle name="Bad 2 2" xfId="89"/>
    <cellStyle name="Bad 2 3" xfId="2613"/>
    <cellStyle name="Bad 2 4" xfId="2614"/>
    <cellStyle name="Bad 2 5" xfId="2615"/>
    <cellStyle name="Bad 3" xfId="147"/>
    <cellStyle name="Bad 4" xfId="348"/>
    <cellStyle name="Bad 5" xfId="390"/>
    <cellStyle name="Bad 6" xfId="430"/>
    <cellStyle name="Bad 7" xfId="463"/>
    <cellStyle name="Bad 8" xfId="508"/>
    <cellStyle name="Calculation 2" xfId="90"/>
    <cellStyle name="Calculation 2 2" xfId="91"/>
    <cellStyle name="Calculation 2 3" xfId="2616"/>
    <cellStyle name="Calculation 2 4" xfId="2617"/>
    <cellStyle name="Calculation 2 5" xfId="2618"/>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19"/>
    <cellStyle name="Check Cell 2 4" xfId="2620"/>
    <cellStyle name="Check Cell 2 5" xfId="2621"/>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158"/>
    <cellStyle name="Comma0 2 3" xfId="302"/>
    <cellStyle name="Comma0 2 30" xfId="1127"/>
    <cellStyle name="Comma0 2 31" xfId="1211"/>
    <cellStyle name="Comma0 2 32" xfId="1207"/>
    <cellStyle name="Comma0 2 33" xfId="1199"/>
    <cellStyle name="Comma0 2 34" xfId="1217"/>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137"/>
    <cellStyle name="Comma0 3 3" xfId="281"/>
    <cellStyle name="Comma0 3 30" xfId="1210"/>
    <cellStyle name="Comma0 3 31" xfId="1197"/>
    <cellStyle name="Comma0 3 32" xfId="1151"/>
    <cellStyle name="Comma0 3 33" xfId="1128"/>
    <cellStyle name="Comma0 3 34" xfId="1215"/>
    <cellStyle name="Comma0 3 4" xfId="671"/>
    <cellStyle name="Comma0 3 5" xfId="680"/>
    <cellStyle name="Comma0 3 6" xfId="692"/>
    <cellStyle name="Comma0 3 7" xfId="703"/>
    <cellStyle name="Comma0 3 8" xfId="712"/>
    <cellStyle name="Comma0 3 9" xfId="724"/>
    <cellStyle name="Comma0 4" xfId="871"/>
    <cellStyle name="Comma0 4 10" xfId="1241"/>
    <cellStyle name="Comma0 4 11" xfId="1609"/>
    <cellStyle name="Comma0 4 12" xfId="1599"/>
    <cellStyle name="Comma0 4 13" xfId="1850"/>
    <cellStyle name="Comma0 4 14" xfId="1560"/>
    <cellStyle name="Comma0 4 15" xfId="1978"/>
    <cellStyle name="Comma0 4 16" xfId="1442"/>
    <cellStyle name="Comma0 4 17" xfId="2167"/>
    <cellStyle name="Comma0 4 18" xfId="1223"/>
    <cellStyle name="Comma0 4 19" xfId="1398"/>
    <cellStyle name="Comma0 4 2" xfId="1004"/>
    <cellStyle name="Comma0 4 2 10" xfId="1843"/>
    <cellStyle name="Comma0 4 2 11" xfId="1830"/>
    <cellStyle name="Comma0 4 2 12" xfId="1380"/>
    <cellStyle name="Comma0 4 2 13" xfId="2164"/>
    <cellStyle name="Comma0 4 2 14" xfId="1846"/>
    <cellStyle name="Comma0 4 2 15" xfId="1961"/>
    <cellStyle name="Comma0 4 2 16" xfId="1728"/>
    <cellStyle name="Comma0 4 2 17" xfId="1547"/>
    <cellStyle name="Comma0 4 2 18" xfId="1775"/>
    <cellStyle name="Comma0 4 2 19" xfId="2171"/>
    <cellStyle name="Comma0 4 2 2" xfId="1021"/>
    <cellStyle name="Comma0 4 2 2 10" xfId="2357"/>
    <cellStyle name="Comma0 4 2 2 11" xfId="2397"/>
    <cellStyle name="Comma0 4 2 2 12" xfId="2434"/>
    <cellStyle name="Comma0 4 2 2 13" xfId="2466"/>
    <cellStyle name="Comma0 4 2 2 14" xfId="2496"/>
    <cellStyle name="Comma0 4 2 2 2" xfId="1338"/>
    <cellStyle name="Comma0 4 2 2 2 10" xfId="2372"/>
    <cellStyle name="Comma0 4 2 2 2 11" xfId="2412"/>
    <cellStyle name="Comma0 4 2 2 2 12" xfId="2449"/>
    <cellStyle name="Comma0 4 2 2 2 13" xfId="2481"/>
    <cellStyle name="Comma0 4 2 2 2 14" xfId="2511"/>
    <cellStyle name="Comma0 4 2 2 2 2" xfId="1979"/>
    <cellStyle name="Comma0 4 2 2 2 3" xfId="2024"/>
    <cellStyle name="Comma0 4 2 2 2 4" xfId="2086"/>
    <cellStyle name="Comma0 4 2 2 2 5" xfId="2139"/>
    <cellStyle name="Comma0 4 2 2 2 6" xfId="2192"/>
    <cellStyle name="Comma0 4 2 2 2 7" xfId="2241"/>
    <cellStyle name="Comma0 4 2 2 2 8" xfId="2287"/>
    <cellStyle name="Comma0 4 2 2 2 9" xfId="2330"/>
    <cellStyle name="Comma0 4 2 2 3" xfId="1798"/>
    <cellStyle name="Comma0 4 2 2 4" xfId="2071"/>
    <cellStyle name="Comma0 4 2 2 5" xfId="2124"/>
    <cellStyle name="Comma0 4 2 2 6" xfId="2177"/>
    <cellStyle name="Comma0 4 2 2 7" xfId="2224"/>
    <cellStyle name="Comma0 4 2 2 8" xfId="2270"/>
    <cellStyle name="Comma0 4 2 2 9" xfId="2314"/>
    <cellStyle name="Comma0 4 2 20" xfId="1470"/>
    <cellStyle name="Comma0 4 2 3" xfId="1067"/>
    <cellStyle name="Comma0 4 2 4" xfId="914"/>
    <cellStyle name="Comma0 4 2 5" xfId="966"/>
    <cellStyle name="Comma0 4 2 6" xfId="915"/>
    <cellStyle name="Comma0 4 2 7" xfId="917"/>
    <cellStyle name="Comma0 4 2 8" xfId="1853"/>
    <cellStyle name="Comma0 4 2 9" xfId="1702"/>
    <cellStyle name="Comma0 4 20" xfId="1613"/>
    <cellStyle name="Comma0 4 21" xfId="1672"/>
    <cellStyle name="Comma0 4 22" xfId="2260"/>
    <cellStyle name="Comma0 4 23" xfId="2526"/>
    <cellStyle name="Comma0 4 3" xfId="1036"/>
    <cellStyle name="Comma0 4 4" xfId="1051"/>
    <cellStyle name="Comma0 4 5" xfId="950"/>
    <cellStyle name="Comma0 4 5 10" xfId="1587"/>
    <cellStyle name="Comma0 4 5 11" xfId="1498"/>
    <cellStyle name="Comma0 4 5 12" xfId="1381"/>
    <cellStyle name="Comma0 4 5 13" xfId="1611"/>
    <cellStyle name="Comma0 4 5 14" xfId="1630"/>
    <cellStyle name="Comma0 4 5 15" xfId="1251"/>
    <cellStyle name="Comma0 4 5 2" xfId="1308"/>
    <cellStyle name="Comma0 4 5 2 10" xfId="2040"/>
    <cellStyle name="Comma0 4 5 2 11" xfId="1523"/>
    <cellStyle name="Comma0 4 5 2 12" xfId="1943"/>
    <cellStyle name="Comma0 4 5 2 13" xfId="2121"/>
    <cellStyle name="Comma0 4 5 2 14" xfId="1636"/>
    <cellStyle name="Comma0 4 5 2 2" xfId="1913"/>
    <cellStyle name="Comma0 4 5 2 3" xfId="1476"/>
    <cellStyle name="Comma0 4 5 2 4" xfId="1730"/>
    <cellStyle name="Comma0 4 5 2 5" xfId="1524"/>
    <cellStyle name="Comma0 4 5 2 6" xfId="1901"/>
    <cellStyle name="Comma0 4 5 2 7" xfId="1877"/>
    <cellStyle name="Comma0 4 5 2 8" xfId="1748"/>
    <cellStyle name="Comma0 4 5 2 9" xfId="2166"/>
    <cellStyle name="Comma0 4 5 3" xfId="1887"/>
    <cellStyle name="Comma0 4 5 4" xfId="1551"/>
    <cellStyle name="Comma0 4 5 5" xfId="1440"/>
    <cellStyle name="Comma0 4 5 6" xfId="1240"/>
    <cellStyle name="Comma0 4 5 7" xfId="1391"/>
    <cellStyle name="Comma0 4 5 8" xfId="1462"/>
    <cellStyle name="Comma0 4 5 9" xfId="1572"/>
    <cellStyle name="Comma0 4 6" xfId="886"/>
    <cellStyle name="Comma0 4 6 2" xfId="1248"/>
    <cellStyle name="Comma0 4 6 3" xfId="1266"/>
    <cellStyle name="Comma0 4 7" xfId="916"/>
    <cellStyle name="Comma0 4 7 2" xfId="1483"/>
    <cellStyle name="Comma0 4 7 3" xfId="1284"/>
    <cellStyle name="Comma0 4 8" xfId="931"/>
    <cellStyle name="Comma0 4 8 2" xfId="1510"/>
    <cellStyle name="Comma0 4 8 3" xfId="1294"/>
    <cellStyle name="Comma0 4 9" xfId="891"/>
    <cellStyle name="Comma0 4 9 2" xfId="1359"/>
    <cellStyle name="Comma0 4 9 3" xfId="1269"/>
    <cellStyle name="Comma0 5" xfId="879"/>
    <cellStyle name="Comma0 5 10" xfId="1242"/>
    <cellStyle name="Comma0 5 11" xfId="1631"/>
    <cellStyle name="Comma0 5 12" xfId="1707"/>
    <cellStyle name="Comma0 5 13" xfId="1518"/>
    <cellStyle name="Comma0 5 14" xfId="1634"/>
    <cellStyle name="Comma0 5 15" xfId="1620"/>
    <cellStyle name="Comma0 5 16" xfId="2158"/>
    <cellStyle name="Comma0 5 17" xfId="1710"/>
    <cellStyle name="Comma0 5 18" xfId="1701"/>
    <cellStyle name="Comma0 5 19" xfId="1994"/>
    <cellStyle name="Comma0 5 2" xfId="1012"/>
    <cellStyle name="Comma0 5 2 10" xfId="1517"/>
    <cellStyle name="Comma0 5 2 11" xfId="1727"/>
    <cellStyle name="Comma0 5 2 12" xfId="1452"/>
    <cellStyle name="Comma0 5 2 13" xfId="2123"/>
    <cellStyle name="Comma0 5 2 14" xfId="1533"/>
    <cellStyle name="Comma0 5 2 15" xfId="1648"/>
    <cellStyle name="Comma0 5 2 16" xfId="2051"/>
    <cellStyle name="Comma0 5 2 17" xfId="1842"/>
    <cellStyle name="Comma0 5 2 18" xfId="1720"/>
    <cellStyle name="Comma0 5 2 19" xfId="2060"/>
    <cellStyle name="Comma0 5 2 2" xfId="1029"/>
    <cellStyle name="Comma0 5 2 2 10" xfId="2365"/>
    <cellStyle name="Comma0 5 2 2 11" xfId="2405"/>
    <cellStyle name="Comma0 5 2 2 12" xfId="2442"/>
    <cellStyle name="Comma0 5 2 2 13" xfId="2474"/>
    <cellStyle name="Comma0 5 2 2 14" xfId="2504"/>
    <cellStyle name="Comma0 5 2 2 2" xfId="1346"/>
    <cellStyle name="Comma0 5 2 2 2 10" xfId="2380"/>
    <cellStyle name="Comma0 5 2 2 2 11" xfId="2420"/>
    <cellStyle name="Comma0 5 2 2 2 12" xfId="2457"/>
    <cellStyle name="Comma0 5 2 2 2 13" xfId="2489"/>
    <cellStyle name="Comma0 5 2 2 2 14" xfId="2519"/>
    <cellStyle name="Comma0 5 2 2 2 2" xfId="1987"/>
    <cellStyle name="Comma0 5 2 2 2 3" xfId="2032"/>
    <cellStyle name="Comma0 5 2 2 2 4" xfId="2094"/>
    <cellStyle name="Comma0 5 2 2 2 5" xfId="2147"/>
    <cellStyle name="Comma0 5 2 2 2 6" xfId="2200"/>
    <cellStyle name="Comma0 5 2 2 2 7" xfId="2249"/>
    <cellStyle name="Comma0 5 2 2 2 8" xfId="2295"/>
    <cellStyle name="Comma0 5 2 2 2 9" xfId="2338"/>
    <cellStyle name="Comma0 5 2 2 3" xfId="1806"/>
    <cellStyle name="Comma0 5 2 2 4" xfId="2079"/>
    <cellStyle name="Comma0 5 2 2 5" xfId="2132"/>
    <cellStyle name="Comma0 5 2 2 6" xfId="2185"/>
    <cellStyle name="Comma0 5 2 2 7" xfId="2232"/>
    <cellStyle name="Comma0 5 2 2 8" xfId="2278"/>
    <cellStyle name="Comma0 5 2 2 9" xfId="2322"/>
    <cellStyle name="Comma0 5 2 20" xfId="1392"/>
    <cellStyle name="Comma0 5 2 3" xfId="1075"/>
    <cellStyle name="Comma0 5 2 4" xfId="992"/>
    <cellStyle name="Comma0 5 2 5" xfId="962"/>
    <cellStyle name="Comma0 5 2 6" xfId="990"/>
    <cellStyle name="Comma0 5 2 7" xfId="961"/>
    <cellStyle name="Comma0 5 2 8" xfId="1464"/>
    <cellStyle name="Comma0 5 2 9" xfId="1882"/>
    <cellStyle name="Comma0 5 20" xfId="1521"/>
    <cellStyle name="Comma0 5 21" xfId="2239"/>
    <cellStyle name="Comma0 5 22" xfId="2285"/>
    <cellStyle name="Comma0 5 23" xfId="2534"/>
    <cellStyle name="Comma0 5 3" xfId="1044"/>
    <cellStyle name="Comma0 5 4" xfId="1059"/>
    <cellStyle name="Comma0 5 5" xfId="952"/>
    <cellStyle name="Comma0 5 5 10" xfId="1484"/>
    <cellStyle name="Comma0 5 5 11" xfId="1855"/>
    <cellStyle name="Comma0 5 5 12" xfId="2107"/>
    <cellStyle name="Comma0 5 5 13" xfId="2045"/>
    <cellStyle name="Comma0 5 5 14" xfId="1370"/>
    <cellStyle name="Comma0 5 5 15" xfId="1259"/>
    <cellStyle name="Comma0 5 5 2" xfId="1309"/>
    <cellStyle name="Comma0 5 5 2 10" xfId="2266"/>
    <cellStyle name="Comma0 5 5 2 11" xfId="2310"/>
    <cellStyle name="Comma0 5 5 2 12" xfId="2353"/>
    <cellStyle name="Comma0 5 5 2 13" xfId="2393"/>
    <cellStyle name="Comma0 5 5 2 14" xfId="2431"/>
    <cellStyle name="Comma0 5 5 2 2" xfId="1921"/>
    <cellStyle name="Comma0 5 5 2 3" xfId="1421"/>
    <cellStyle name="Comma0 5 5 2 4" xfId="1970"/>
    <cellStyle name="Comma0 5 5 2 5" xfId="2011"/>
    <cellStyle name="Comma0 5 5 2 6" xfId="2062"/>
    <cellStyle name="Comma0 5 5 2 7" xfId="2156"/>
    <cellStyle name="Comma0 5 5 2 8" xfId="1726"/>
    <cellStyle name="Comma0 5 5 2 9" xfId="2220"/>
    <cellStyle name="Comma0 5 5 3" xfId="1627"/>
    <cellStyle name="Comma0 5 5 4" xfId="1654"/>
    <cellStyle name="Comma0 5 5 5" xfId="1580"/>
    <cellStyle name="Comma0 5 5 6" xfId="1878"/>
    <cellStyle name="Comma0 5 5 7" xfId="1783"/>
    <cellStyle name="Comma0 5 5 8" xfId="1756"/>
    <cellStyle name="Comma0 5 5 9" xfId="1244"/>
    <cellStyle name="Comma0 5 6" xfId="943"/>
    <cellStyle name="Comma0 5 6 2" xfId="1550"/>
    <cellStyle name="Comma0 5 6 3" xfId="1303"/>
    <cellStyle name="Comma0 5 7" xfId="954"/>
    <cellStyle name="Comma0 5 7 2" xfId="1586"/>
    <cellStyle name="Comma0 5 7 3" xfId="1311"/>
    <cellStyle name="Comma0 5 8" xfId="982"/>
    <cellStyle name="Comma0 5 8 2" xfId="1691"/>
    <cellStyle name="Comma0 5 8 3" xfId="1324"/>
    <cellStyle name="Comma0 5 9" xfId="953"/>
    <cellStyle name="Comma0 5 9 2" xfId="1575"/>
    <cellStyle name="Comma0 5 9 3" xfId="1310"/>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153"/>
    <cellStyle name="Currency0 2 3" xfId="268"/>
    <cellStyle name="Currency0 2 30" xfId="1191"/>
    <cellStyle name="Currency0 2 31" xfId="1203"/>
    <cellStyle name="Currency0 2 32" xfId="1159"/>
    <cellStyle name="Currency0 2 33" xfId="1165"/>
    <cellStyle name="Currency0 2 34" xfId="121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157"/>
    <cellStyle name="Currency0 3 3" xfId="240"/>
    <cellStyle name="Currency0 3 30" xfId="1149"/>
    <cellStyle name="Currency0 3 31" xfId="1194"/>
    <cellStyle name="Currency0 3 32" xfId="1139"/>
    <cellStyle name="Currency0 3 33" xfId="1212"/>
    <cellStyle name="Currency0 3 34" xfId="114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237"/>
    <cellStyle name="Currency0 4 11" xfId="1579"/>
    <cellStyle name="Currency0 4 12" xfId="1435"/>
    <cellStyle name="Currency0 4 13" xfId="1779"/>
    <cellStyle name="Currency0 4 14" xfId="1454"/>
    <cellStyle name="Currency0 4 15" xfId="1666"/>
    <cellStyle name="Currency0 4 16" xfId="1540"/>
    <cellStyle name="Currency0 4 17" xfId="2020"/>
    <cellStyle name="Currency0 4 18" xfId="1968"/>
    <cellStyle name="Currency0 4 19" xfId="1594"/>
    <cellStyle name="Currency0 4 2" xfId="1005"/>
    <cellStyle name="Currency0 4 2 10" xfId="1652"/>
    <cellStyle name="Currency0 4 2 11" xfId="1838"/>
    <cellStyle name="Currency0 4 2 12" xfId="1763"/>
    <cellStyle name="Currency0 4 2 13" xfId="1854"/>
    <cellStyle name="Currency0 4 2 14" xfId="1874"/>
    <cellStyle name="Currency0 4 2 15" xfId="2118"/>
    <cellStyle name="Currency0 4 2 16" xfId="2066"/>
    <cellStyle name="Currency0 4 2 17" xfId="2111"/>
    <cellStyle name="Currency0 4 2 18" xfId="1557"/>
    <cellStyle name="Currency0 4 2 19" xfId="2212"/>
    <cellStyle name="Currency0 4 2 2" xfId="1022"/>
    <cellStyle name="Currency0 4 2 2 10" xfId="2358"/>
    <cellStyle name="Currency0 4 2 2 11" xfId="2398"/>
    <cellStyle name="Currency0 4 2 2 12" xfId="2435"/>
    <cellStyle name="Currency0 4 2 2 13" xfId="2467"/>
    <cellStyle name="Currency0 4 2 2 14" xfId="2497"/>
    <cellStyle name="Currency0 4 2 2 2" xfId="1339"/>
    <cellStyle name="Currency0 4 2 2 2 10" xfId="2373"/>
    <cellStyle name="Currency0 4 2 2 2 11" xfId="2413"/>
    <cellStyle name="Currency0 4 2 2 2 12" xfId="2450"/>
    <cellStyle name="Currency0 4 2 2 2 13" xfId="2482"/>
    <cellStyle name="Currency0 4 2 2 2 14" xfId="2512"/>
    <cellStyle name="Currency0 4 2 2 2 2" xfId="1980"/>
    <cellStyle name="Currency0 4 2 2 2 3" xfId="2025"/>
    <cellStyle name="Currency0 4 2 2 2 4" xfId="2087"/>
    <cellStyle name="Currency0 4 2 2 2 5" xfId="2140"/>
    <cellStyle name="Currency0 4 2 2 2 6" xfId="2193"/>
    <cellStyle name="Currency0 4 2 2 2 7" xfId="2242"/>
    <cellStyle name="Currency0 4 2 2 2 8" xfId="2288"/>
    <cellStyle name="Currency0 4 2 2 2 9" xfId="2331"/>
    <cellStyle name="Currency0 4 2 2 3" xfId="1799"/>
    <cellStyle name="Currency0 4 2 2 4" xfId="2072"/>
    <cellStyle name="Currency0 4 2 2 5" xfId="2125"/>
    <cellStyle name="Currency0 4 2 2 6" xfId="2178"/>
    <cellStyle name="Currency0 4 2 2 7" xfId="2225"/>
    <cellStyle name="Currency0 4 2 2 8" xfId="2271"/>
    <cellStyle name="Currency0 4 2 2 9" xfId="2315"/>
    <cellStyle name="Currency0 4 2 20" xfId="1772"/>
    <cellStyle name="Currency0 4 2 3" xfId="1068"/>
    <cellStyle name="Currency0 4 2 4" xfId="993"/>
    <cellStyle name="Currency0 4 2 5" xfId="1082"/>
    <cellStyle name="Currency0 4 2 6" xfId="1087"/>
    <cellStyle name="Currency0 4 2 7" xfId="922"/>
    <cellStyle name="Currency0 4 2 8" xfId="1416"/>
    <cellStyle name="Currency0 4 2 9" xfId="1411"/>
    <cellStyle name="Currency0 4 20" xfId="1361"/>
    <cellStyle name="Currency0 4 21" xfId="1893"/>
    <cellStyle name="Currency0 4 22" xfId="2043"/>
    <cellStyle name="Currency0 4 23" xfId="2527"/>
    <cellStyle name="Currency0 4 3" xfId="1037"/>
    <cellStyle name="Currency0 4 4" xfId="1052"/>
    <cellStyle name="Currency0 4 5" xfId="946"/>
    <cellStyle name="Currency0 4 5 10" xfId="2302"/>
    <cellStyle name="Currency0 4 5 11" xfId="2345"/>
    <cellStyle name="Currency0 4 5 12" xfId="2387"/>
    <cellStyle name="Currency0 4 5 13" xfId="2427"/>
    <cellStyle name="Currency0 4 5 14" xfId="2464"/>
    <cellStyle name="Currency0 4 5 15" xfId="1252"/>
    <cellStyle name="Currency0 4 5 2" xfId="1305"/>
    <cellStyle name="Currency0 4 5 2 10" xfId="1504"/>
    <cellStyle name="Currency0 4 5 2 11" xfId="1394"/>
    <cellStyle name="Currency0 4 5 2 12" xfId="1466"/>
    <cellStyle name="Currency0 4 5 2 13" xfId="1425"/>
    <cellStyle name="Currency0 4 5 2 14" xfId="1849"/>
    <cellStyle name="Currency0 4 5 2 2" xfId="1914"/>
    <cellStyle name="Currency0 4 5 2 3" xfId="1486"/>
    <cellStyle name="Currency0 4 5 2 4" xfId="1942"/>
    <cellStyle name="Currency0 4 5 2 5" xfId="1576"/>
    <cellStyle name="Currency0 4 5 2 6" xfId="1835"/>
    <cellStyle name="Currency0 4 5 2 7" xfId="1618"/>
    <cellStyle name="Currency0 4 5 2 8" xfId="2176"/>
    <cellStyle name="Currency0 4 5 2 9" xfId="1480"/>
    <cellStyle name="Currency0 4 5 3" xfId="1641"/>
    <cellStyle name="Currency0 4 5 4" xfId="1997"/>
    <cellStyle name="Currency0 4 5 5" xfId="2042"/>
    <cellStyle name="Currency0 4 5 6" xfId="2103"/>
    <cellStyle name="Currency0 4 5 7" xfId="1825"/>
    <cellStyle name="Currency0 4 5 8" xfId="2114"/>
    <cellStyle name="Currency0 4 5 9" xfId="2256"/>
    <cellStyle name="Currency0 4 6" xfId="900"/>
    <cellStyle name="Currency0 4 6 2" xfId="1409"/>
    <cellStyle name="Currency0 4 6 3" xfId="1276"/>
    <cellStyle name="Currency0 4 7" xfId="932"/>
    <cellStyle name="Currency0 4 7 2" xfId="1512"/>
    <cellStyle name="Currency0 4 7 3" xfId="1295"/>
    <cellStyle name="Currency0 4 8" xfId="928"/>
    <cellStyle name="Currency0 4 8 2" xfId="1508"/>
    <cellStyle name="Currency0 4 8 3" xfId="1291"/>
    <cellStyle name="Currency0 4 9" xfId="968"/>
    <cellStyle name="Currency0 4 9 2" xfId="1628"/>
    <cellStyle name="Currency0 4 9 3" xfId="1318"/>
    <cellStyle name="Currency0 5" xfId="880"/>
    <cellStyle name="Currency0 5 10" xfId="1238"/>
    <cellStyle name="Currency0 5 11" xfId="1406"/>
    <cellStyle name="Currency0 5 12" xfId="1528"/>
    <cellStyle name="Currency0 5 13" xfId="1865"/>
    <cellStyle name="Currency0 5 14" xfId="1460"/>
    <cellStyle name="Currency0 5 15" xfId="1506"/>
    <cellStyle name="Currency0 5 16" xfId="1839"/>
    <cellStyle name="Currency0 5 17" xfId="1929"/>
    <cellStyle name="Currency0 5 18" xfId="1851"/>
    <cellStyle name="Currency0 5 19" xfId="1568"/>
    <cellStyle name="Currency0 5 2" xfId="1013"/>
    <cellStyle name="Currency0 5 2 10" xfId="1963"/>
    <cellStyle name="Currency0 5 2 11" xfId="2005"/>
    <cellStyle name="Currency0 5 2 12" xfId="2054"/>
    <cellStyle name="Currency0 5 2 13" xfId="1792"/>
    <cellStyle name="Currency0 5 2 14" xfId="1747"/>
    <cellStyle name="Currency0 5 2 15" xfId="2217"/>
    <cellStyle name="Currency0 5 2 16" xfId="2263"/>
    <cellStyle name="Currency0 5 2 17" xfId="2307"/>
    <cellStyle name="Currency0 5 2 18" xfId="2350"/>
    <cellStyle name="Currency0 5 2 19" xfId="2390"/>
    <cellStyle name="Currency0 5 2 2" xfId="1030"/>
    <cellStyle name="Currency0 5 2 2 10" xfId="2366"/>
    <cellStyle name="Currency0 5 2 2 11" xfId="2406"/>
    <cellStyle name="Currency0 5 2 2 12" xfId="2443"/>
    <cellStyle name="Currency0 5 2 2 13" xfId="2475"/>
    <cellStyle name="Currency0 5 2 2 14" xfId="2505"/>
    <cellStyle name="Currency0 5 2 2 2" xfId="1347"/>
    <cellStyle name="Currency0 5 2 2 2 10" xfId="2381"/>
    <cellStyle name="Currency0 5 2 2 2 11" xfId="2421"/>
    <cellStyle name="Currency0 5 2 2 2 12" xfId="2458"/>
    <cellStyle name="Currency0 5 2 2 2 13" xfId="2490"/>
    <cellStyle name="Currency0 5 2 2 2 14" xfId="2520"/>
    <cellStyle name="Currency0 5 2 2 2 2" xfId="1988"/>
    <cellStyle name="Currency0 5 2 2 2 3" xfId="2033"/>
    <cellStyle name="Currency0 5 2 2 2 4" xfId="2095"/>
    <cellStyle name="Currency0 5 2 2 2 5" xfId="2148"/>
    <cellStyle name="Currency0 5 2 2 2 6" xfId="2201"/>
    <cellStyle name="Currency0 5 2 2 2 7" xfId="2250"/>
    <cellStyle name="Currency0 5 2 2 2 8" xfId="2296"/>
    <cellStyle name="Currency0 5 2 2 2 9" xfId="2339"/>
    <cellStyle name="Currency0 5 2 2 3" xfId="1807"/>
    <cellStyle name="Currency0 5 2 2 4" xfId="2080"/>
    <cellStyle name="Currency0 5 2 2 5" xfId="2133"/>
    <cellStyle name="Currency0 5 2 2 6" xfId="2186"/>
    <cellStyle name="Currency0 5 2 2 7" xfId="2233"/>
    <cellStyle name="Currency0 5 2 2 8" xfId="2279"/>
    <cellStyle name="Currency0 5 2 2 9" xfId="2323"/>
    <cellStyle name="Currency0 5 2 20" xfId="2429"/>
    <cellStyle name="Currency0 5 2 3" xfId="1076"/>
    <cellStyle name="Currency0 5 2 4" xfId="971"/>
    <cellStyle name="Currency0 5 2 5" xfId="1088"/>
    <cellStyle name="Currency0 5 2 6" xfId="956"/>
    <cellStyle name="Currency0 5 2 7" xfId="1095"/>
    <cellStyle name="Currency0 5 2 8" xfId="1688"/>
    <cellStyle name="Currency0 5 2 9" xfId="1818"/>
    <cellStyle name="Currency0 5 20" xfId="2257"/>
    <cellStyle name="Currency0 5 21" xfId="2303"/>
    <cellStyle name="Currency0 5 22" xfId="2346"/>
    <cellStyle name="Currency0 5 23" xfId="2535"/>
    <cellStyle name="Currency0 5 3" xfId="1045"/>
    <cellStyle name="Currency0 5 4" xfId="1060"/>
    <cellStyle name="Currency0 5 5" xfId="947"/>
    <cellStyle name="Currency0 5 5 10" xfId="2265"/>
    <cellStyle name="Currency0 5 5 11" xfId="2309"/>
    <cellStyle name="Currency0 5 5 12" xfId="2352"/>
    <cellStyle name="Currency0 5 5 13" xfId="2392"/>
    <cellStyle name="Currency0 5 5 14" xfId="2430"/>
    <cellStyle name="Currency0 5 5 15" xfId="1260"/>
    <cellStyle name="Currency0 5 5 2" xfId="1306"/>
    <cellStyle name="Currency0 5 5 2 10" xfId="1539"/>
    <cellStyle name="Currency0 5 5 2 11" xfId="1967"/>
    <cellStyle name="Currency0 5 5 2 12" xfId="1387"/>
    <cellStyle name="Currency0 5 5 2 13" xfId="1491"/>
    <cellStyle name="Currency0 5 5 2 14" xfId="1731"/>
    <cellStyle name="Currency0 5 5 2 2" xfId="1922"/>
    <cellStyle name="Currency0 5 5 2 3" xfId="1405"/>
    <cellStyle name="Currency0 5 5 2 4" xfId="1246"/>
    <cellStyle name="Currency0 5 5 2 5" xfId="1743"/>
    <cellStyle name="Currency0 5 5 2 6" xfId="1413"/>
    <cellStyle name="Currency0 5 5 2 7" xfId="1399"/>
    <cellStyle name="Currency0 5 5 2 8" xfId="1680"/>
    <cellStyle name="Currency0 5 5 2 9" xfId="1519"/>
    <cellStyle name="Currency0 5 5 3" xfId="1668"/>
    <cellStyle name="Currency0 5 5 4" xfId="1965"/>
    <cellStyle name="Currency0 5 5 5" xfId="2007"/>
    <cellStyle name="Currency0 5 5 6" xfId="2056"/>
    <cellStyle name="Currency0 5 5 7" xfId="1729"/>
    <cellStyle name="Currency0 5 5 8" xfId="1885"/>
    <cellStyle name="Currency0 5 5 9" xfId="2219"/>
    <cellStyle name="Currency0 5 6" xfId="913"/>
    <cellStyle name="Currency0 5 6 2" xfId="1473"/>
    <cellStyle name="Currency0 5 6 3" xfId="1283"/>
    <cellStyle name="Currency0 5 7" xfId="972"/>
    <cellStyle name="Currency0 5 7 2" xfId="1647"/>
    <cellStyle name="Currency0 5 7 3" xfId="1321"/>
    <cellStyle name="Currency0 5 8" xfId="921"/>
    <cellStyle name="Currency0 5 8 2" xfId="1493"/>
    <cellStyle name="Currency0 5 8 3" xfId="1286"/>
    <cellStyle name="Currency0 5 9" xfId="981"/>
    <cellStyle name="Currency0 5 9 2" xfId="1690"/>
    <cellStyle name="Currency0 5 9 3" xfId="1323"/>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146"/>
    <cellStyle name="Date 2 3" xfId="297"/>
    <cellStyle name="Date 2 30" xfId="1208"/>
    <cellStyle name="Date 2 31" xfId="1166"/>
    <cellStyle name="Date 2 32" xfId="1176"/>
    <cellStyle name="Date 2 33" xfId="1140"/>
    <cellStyle name="Date 2 34" xfId="1218"/>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156"/>
    <cellStyle name="Date 3 3" xfId="230"/>
    <cellStyle name="Date 3 30" xfId="1134"/>
    <cellStyle name="Date 3 31" xfId="1193"/>
    <cellStyle name="Date 3 32" xfId="1201"/>
    <cellStyle name="Date 3 33" xfId="1141"/>
    <cellStyle name="Date 3 34" xfId="1213"/>
    <cellStyle name="Date 3 4" xfId="620"/>
    <cellStyle name="Date 3 5" xfId="654"/>
    <cellStyle name="Date 3 6" xfId="539"/>
    <cellStyle name="Date 3 7" xfId="593"/>
    <cellStyle name="Date 3 8" xfId="658"/>
    <cellStyle name="Date 3 9" xfId="602"/>
    <cellStyle name="Date 4" xfId="873"/>
    <cellStyle name="Date 4 10" xfId="1236"/>
    <cellStyle name="Date 4 11" xfId="1828"/>
    <cellStyle name="Date 4 12" xfId="1553"/>
    <cellStyle name="Date 4 13" xfId="1458"/>
    <cellStyle name="Date 4 14" xfId="1938"/>
    <cellStyle name="Date 4 15" xfId="1578"/>
    <cellStyle name="Date 4 16" xfId="1867"/>
    <cellStyle name="Date 4 17" xfId="1542"/>
    <cellStyle name="Date 4 18" xfId="2157"/>
    <cellStyle name="Date 4 19" xfId="1492"/>
    <cellStyle name="Date 4 2" xfId="1006"/>
    <cellStyle name="Date 4 2 10" xfId="1676"/>
    <cellStyle name="Date 4 2 11" xfId="1697"/>
    <cellStyle name="Date 4 2 12" xfId="1606"/>
    <cellStyle name="Date 4 2 13" xfId="1650"/>
    <cellStyle name="Date 4 2 14" xfId="1937"/>
    <cellStyle name="Date 4 2 15" xfId="1489"/>
    <cellStyle name="Date 4 2 16" xfId="1429"/>
    <cellStyle name="Date 4 2 17" xfId="1829"/>
    <cellStyle name="Date 4 2 18" xfId="1375"/>
    <cellStyle name="Date 4 2 19" xfId="2018"/>
    <cellStyle name="Date 4 2 2" xfId="1023"/>
    <cellStyle name="Date 4 2 2 10" xfId="2359"/>
    <cellStyle name="Date 4 2 2 11" xfId="2399"/>
    <cellStyle name="Date 4 2 2 12" xfId="2436"/>
    <cellStyle name="Date 4 2 2 13" xfId="2468"/>
    <cellStyle name="Date 4 2 2 14" xfId="2498"/>
    <cellStyle name="Date 4 2 2 2" xfId="1340"/>
    <cellStyle name="Date 4 2 2 2 10" xfId="2374"/>
    <cellStyle name="Date 4 2 2 2 11" xfId="2414"/>
    <cellStyle name="Date 4 2 2 2 12" xfId="2451"/>
    <cellStyle name="Date 4 2 2 2 13" xfId="2483"/>
    <cellStyle name="Date 4 2 2 2 14" xfId="2513"/>
    <cellStyle name="Date 4 2 2 2 2" xfId="1981"/>
    <cellStyle name="Date 4 2 2 2 3" xfId="2026"/>
    <cellStyle name="Date 4 2 2 2 4" xfId="2088"/>
    <cellStyle name="Date 4 2 2 2 5" xfId="2141"/>
    <cellStyle name="Date 4 2 2 2 6" xfId="2194"/>
    <cellStyle name="Date 4 2 2 2 7" xfId="2243"/>
    <cellStyle name="Date 4 2 2 2 8" xfId="2289"/>
    <cellStyle name="Date 4 2 2 2 9" xfId="2332"/>
    <cellStyle name="Date 4 2 2 3" xfId="1800"/>
    <cellStyle name="Date 4 2 2 4" xfId="2073"/>
    <cellStyle name="Date 4 2 2 5" xfId="2126"/>
    <cellStyle name="Date 4 2 2 6" xfId="2179"/>
    <cellStyle name="Date 4 2 2 7" xfId="2226"/>
    <cellStyle name="Date 4 2 2 8" xfId="2272"/>
    <cellStyle name="Date 4 2 2 9" xfId="2316"/>
    <cellStyle name="Date 4 2 20" xfId="1876"/>
    <cellStyle name="Date 4 2 3" xfId="1069"/>
    <cellStyle name="Date 4 2 4" xfId="975"/>
    <cellStyle name="Date 4 2 5" xfId="927"/>
    <cellStyle name="Date 4 2 6" xfId="890"/>
    <cellStyle name="Date 4 2 7" xfId="908"/>
    <cellStyle name="Date 4 2 8" xfId="1485"/>
    <cellStyle name="Date 4 2 9" xfId="1643"/>
    <cellStyle name="Date 4 20" xfId="1625"/>
    <cellStyle name="Date 4 21" xfId="1555"/>
    <cellStyle name="Date 4 22" xfId="1945"/>
    <cellStyle name="Date 4 23" xfId="2528"/>
    <cellStyle name="Date 4 3" xfId="1038"/>
    <cellStyle name="Date 4 4" xfId="1053"/>
    <cellStyle name="Date 4 5" xfId="937"/>
    <cellStyle name="Date 4 5 10" xfId="1738"/>
    <cellStyle name="Date 4 5 11" xfId="1434"/>
    <cellStyle name="Date 4 5 12" xfId="2004"/>
    <cellStyle name="Date 4 5 13" xfId="1445"/>
    <cellStyle name="Date 4 5 14" xfId="1422"/>
    <cellStyle name="Date 4 5 15" xfId="1253"/>
    <cellStyle name="Date 4 5 2" xfId="1298"/>
    <cellStyle name="Date 4 5 2 10" xfId="1527"/>
    <cellStyle name="Date 4 5 2 11" xfId="1941"/>
    <cellStyle name="Date 4 5 2 12" xfId="1709"/>
    <cellStyle name="Date 4 5 2 13" xfId="1692"/>
    <cellStyle name="Date 4 5 2 14" xfId="1872"/>
    <cellStyle name="Date 4 5 2 2" xfId="1915"/>
    <cellStyle name="Date 4 5 2 3" xfId="1543"/>
    <cellStyle name="Date 4 5 2 4" xfId="1694"/>
    <cellStyle name="Date 4 5 2 5" xfId="1948"/>
    <cellStyle name="Date 4 5 2 6" xfId="1495"/>
    <cellStyle name="Date 4 5 2 7" xfId="1883"/>
    <cellStyle name="Date 4 5 2 8" xfId="1724"/>
    <cellStyle name="Date 4 5 2 9" xfId="1875"/>
    <cellStyle name="Date 4 5 3" xfId="1671"/>
    <cellStyle name="Date 4 5 4" xfId="1721"/>
    <cellStyle name="Date 4 5 5" xfId="1940"/>
    <cellStyle name="Date 4 5 6" xfId="1667"/>
    <cellStyle name="Date 4 5 7" xfId="1471"/>
    <cellStyle name="Date 4 5 8" xfId="1822"/>
    <cellStyle name="Date 4 5 9" xfId="1791"/>
    <cellStyle name="Date 4 6" xfId="940"/>
    <cellStyle name="Date 4 6 2" xfId="1538"/>
    <cellStyle name="Date 4 6 3" xfId="1300"/>
    <cellStyle name="Date 4 7" xfId="923"/>
    <cellStyle name="Date 4 7 2" xfId="1494"/>
    <cellStyle name="Date 4 7 3" xfId="1287"/>
    <cellStyle name="Date 4 8" xfId="1086"/>
    <cellStyle name="Date 4 8 2" xfId="1827"/>
    <cellStyle name="Date 4 8 3" xfId="1355"/>
    <cellStyle name="Date 4 9" xfId="964"/>
    <cellStyle name="Date 4 9 2" xfId="1617"/>
    <cellStyle name="Date 4 9 3" xfId="1316"/>
    <cellStyle name="Date 5" xfId="881"/>
    <cellStyle name="Date 5 10" xfId="1235"/>
    <cellStyle name="Date 5 11" xfId="1669"/>
    <cellStyle name="Date 5 12" xfId="1797"/>
    <cellStyle name="Date 5 13" xfId="1393"/>
    <cellStyle name="Date 5 14" xfId="1407"/>
    <cellStyle name="Date 5 15" xfId="1637"/>
    <cellStyle name="Date 5 16" xfId="1603"/>
    <cellStyle name="Date 5 17" xfId="1675"/>
    <cellStyle name="Date 5 18" xfId="1509"/>
    <cellStyle name="Date 5 19" xfId="1858"/>
    <cellStyle name="Date 5 2" xfId="1014"/>
    <cellStyle name="Date 5 2 10" xfId="1570"/>
    <cellStyle name="Date 5 2 11" xfId="1660"/>
    <cellStyle name="Date 5 2 12" xfId="1956"/>
    <cellStyle name="Date 5 2 13" xfId="2055"/>
    <cellStyle name="Date 5 2 14" xfId="1608"/>
    <cellStyle name="Date 5 2 15" xfId="1781"/>
    <cellStyle name="Date 5 2 16" xfId="2010"/>
    <cellStyle name="Date 5 2 17" xfId="1699"/>
    <cellStyle name="Date 5 2 18" xfId="1545"/>
    <cellStyle name="Date 5 2 19" xfId="1766"/>
    <cellStyle name="Date 5 2 2" xfId="1031"/>
    <cellStyle name="Date 5 2 2 10" xfId="2367"/>
    <cellStyle name="Date 5 2 2 11" xfId="2407"/>
    <cellStyle name="Date 5 2 2 12" xfId="2444"/>
    <cellStyle name="Date 5 2 2 13" xfId="2476"/>
    <cellStyle name="Date 5 2 2 14" xfId="2506"/>
    <cellStyle name="Date 5 2 2 2" xfId="1348"/>
    <cellStyle name="Date 5 2 2 2 10" xfId="2382"/>
    <cellStyle name="Date 5 2 2 2 11" xfId="2422"/>
    <cellStyle name="Date 5 2 2 2 12" xfId="2459"/>
    <cellStyle name="Date 5 2 2 2 13" xfId="2491"/>
    <cellStyle name="Date 5 2 2 2 14" xfId="2521"/>
    <cellStyle name="Date 5 2 2 2 2" xfId="1989"/>
    <cellStyle name="Date 5 2 2 2 3" xfId="2034"/>
    <cellStyle name="Date 5 2 2 2 4" xfId="2096"/>
    <cellStyle name="Date 5 2 2 2 5" xfId="2149"/>
    <cellStyle name="Date 5 2 2 2 6" xfId="2202"/>
    <cellStyle name="Date 5 2 2 2 7" xfId="2251"/>
    <cellStyle name="Date 5 2 2 2 8" xfId="2297"/>
    <cellStyle name="Date 5 2 2 2 9" xfId="2340"/>
    <cellStyle name="Date 5 2 2 3" xfId="1808"/>
    <cellStyle name="Date 5 2 2 4" xfId="2081"/>
    <cellStyle name="Date 5 2 2 5" xfId="2134"/>
    <cellStyle name="Date 5 2 2 6" xfId="2187"/>
    <cellStyle name="Date 5 2 2 7" xfId="2234"/>
    <cellStyle name="Date 5 2 2 8" xfId="2280"/>
    <cellStyle name="Date 5 2 2 9" xfId="2324"/>
    <cellStyle name="Date 5 2 20" xfId="1644"/>
    <cellStyle name="Date 5 2 3" xfId="1077"/>
    <cellStyle name="Date 5 2 4" xfId="999"/>
    <cellStyle name="Date 5 2 5" xfId="1089"/>
    <cellStyle name="Date 5 2 6" xfId="944"/>
    <cellStyle name="Date 5 2 7" xfId="984"/>
    <cellStyle name="Date 5 2 8" xfId="1684"/>
    <cellStyle name="Date 5 2 9" xfId="1689"/>
    <cellStyle name="Date 5 20" xfId="1903"/>
    <cellStyle name="Date 5 21" xfId="1401"/>
    <cellStyle name="Date 5 22" xfId="2039"/>
    <cellStyle name="Date 5 23" xfId="2536"/>
    <cellStyle name="Date 5 3" xfId="1046"/>
    <cellStyle name="Date 5 4" xfId="1061"/>
    <cellStyle name="Date 5 5" xfId="939"/>
    <cellStyle name="Date 5 5 10" xfId="1472"/>
    <cellStyle name="Date 5 5 11" xfId="1739"/>
    <cellStyle name="Date 5 5 12" xfId="2175"/>
    <cellStyle name="Date 5 5 13" xfId="2208"/>
    <cellStyle name="Date 5 5 14" xfId="2117"/>
    <cellStyle name="Date 5 5 15" xfId="1261"/>
    <cellStyle name="Date 5 5 2" xfId="1299"/>
    <cellStyle name="Date 5 5 2 10" xfId="1932"/>
    <cellStyle name="Date 5 5 2 11" xfId="2101"/>
    <cellStyle name="Date 5 5 2 12" xfId="1619"/>
    <cellStyle name="Date 5 5 2 13" xfId="1233"/>
    <cellStyle name="Date 5 5 2 14" xfId="1936"/>
    <cellStyle name="Date 5 5 2 2" xfId="1923"/>
    <cellStyle name="Date 5 5 2 3" xfId="1892"/>
    <cellStyle name="Date 5 5 2 4" xfId="1687"/>
    <cellStyle name="Date 5 5 2 5" xfId="1833"/>
    <cellStyle name="Date 5 5 2 6" xfId="1831"/>
    <cellStyle name="Date 5 5 2 7" xfId="2013"/>
    <cellStyle name="Date 5 5 2 8" xfId="1900"/>
    <cellStyle name="Date 5 5 2 9" xfId="2165"/>
    <cellStyle name="Date 5 5 3" xfId="1615"/>
    <cellStyle name="Date 5 5 4" xfId="1221"/>
    <cellStyle name="Date 5 5 5" xfId="1362"/>
    <cellStyle name="Date 5 5 6" xfId="1840"/>
    <cellStyle name="Date 5 5 7" xfId="1474"/>
    <cellStyle name="Date 5 5 8" xfId="1774"/>
    <cellStyle name="Date 5 5 9" xfId="2174"/>
    <cellStyle name="Date 5 6" xfId="902"/>
    <cellStyle name="Date 5 6 2" xfId="1412"/>
    <cellStyle name="Date 5 6 3" xfId="1277"/>
    <cellStyle name="Date 5 7" xfId="978"/>
    <cellStyle name="Date 5 7 2" xfId="1679"/>
    <cellStyle name="Date 5 7 3" xfId="1322"/>
    <cellStyle name="Date 5 8" xfId="941"/>
    <cellStyle name="Date 5 8 2" xfId="1541"/>
    <cellStyle name="Date 5 8 3" xfId="1301"/>
    <cellStyle name="Date 5 9" xfId="898"/>
    <cellStyle name="Date 5 9 2" xfId="1404"/>
    <cellStyle name="Date 5 9 3" xfId="1275"/>
    <cellStyle name="Explanatory Text 2" xfId="94"/>
    <cellStyle name="Explanatory Text 2 2" xfId="95"/>
    <cellStyle name="Explanatory Text 2 3" xfId="2622"/>
    <cellStyle name="Explanatory Text 2 4" xfId="2623"/>
    <cellStyle name="Explanatory Text 2 5" xfId="2624"/>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145"/>
    <cellStyle name="Fixed 2 3" xfId="255"/>
    <cellStyle name="Fixed 2 30" xfId="1206"/>
    <cellStyle name="Fixed 2 31" xfId="1124"/>
    <cellStyle name="Fixed 2 32" xfId="1183"/>
    <cellStyle name="Fixed 2 33" xfId="1209"/>
    <cellStyle name="Fixed 2 34" xfId="116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52"/>
    <cellStyle name="Fixed 3 3" xfId="229"/>
    <cellStyle name="Fixed 3 30" xfId="1135"/>
    <cellStyle name="Fixed 3 31" xfId="1181"/>
    <cellStyle name="Fixed 3 32" xfId="1196"/>
    <cellStyle name="Fixed 3 33" xfId="1147"/>
    <cellStyle name="Fixed 3 34" xfId="1168"/>
    <cellStyle name="Fixed 3 4" xfId="596"/>
    <cellStyle name="Fixed 3 5" xfId="553"/>
    <cellStyle name="Fixed 3 6" xfId="563"/>
    <cellStyle name="Fixed 3 7" xfId="664"/>
    <cellStyle name="Fixed 3 8" xfId="648"/>
    <cellStyle name="Fixed 3 9" xfId="541"/>
    <cellStyle name="Fixed 4" xfId="874"/>
    <cellStyle name="Fixed 4 10" xfId="1229"/>
    <cellStyle name="Fixed 4 11" xfId="1837"/>
    <cellStyle name="Fixed 4 12" xfId="1565"/>
    <cellStyle name="Fixed 4 13" xfId="1475"/>
    <cellStyle name="Fixed 4 14" xfId="1395"/>
    <cellStyle name="Fixed 4 15" xfId="1931"/>
    <cellStyle name="Fixed 4 16" xfId="2172"/>
    <cellStyle name="Fixed 4 17" xfId="1704"/>
    <cellStyle name="Fixed 4 18" xfId="2106"/>
    <cellStyle name="Fixed 4 19" xfId="1600"/>
    <cellStyle name="Fixed 4 2" xfId="1007"/>
    <cellStyle name="Fixed 4 2 10" xfId="1794"/>
    <cellStyle name="Fixed 4 2 11" xfId="1365"/>
    <cellStyle name="Fixed 4 2 12" xfId="1574"/>
    <cellStyle name="Fixed 4 2 13" xfId="2122"/>
    <cellStyle name="Fixed 4 2 14" xfId="2048"/>
    <cellStyle name="Fixed 4 2 15" xfId="2050"/>
    <cellStyle name="Fixed 4 2 16" xfId="1824"/>
    <cellStyle name="Fixed 4 2 17" xfId="1711"/>
    <cellStyle name="Fixed 4 2 18" xfId="1461"/>
    <cellStyle name="Fixed 4 2 19" xfId="1754"/>
    <cellStyle name="Fixed 4 2 2" xfId="1024"/>
    <cellStyle name="Fixed 4 2 2 10" xfId="2360"/>
    <cellStyle name="Fixed 4 2 2 11" xfId="2400"/>
    <cellStyle name="Fixed 4 2 2 12" xfId="2437"/>
    <cellStyle name="Fixed 4 2 2 13" xfId="2469"/>
    <cellStyle name="Fixed 4 2 2 14" xfId="2499"/>
    <cellStyle name="Fixed 4 2 2 2" xfId="1341"/>
    <cellStyle name="Fixed 4 2 2 2 10" xfId="2375"/>
    <cellStyle name="Fixed 4 2 2 2 11" xfId="2415"/>
    <cellStyle name="Fixed 4 2 2 2 12" xfId="2452"/>
    <cellStyle name="Fixed 4 2 2 2 13" xfId="2484"/>
    <cellStyle name="Fixed 4 2 2 2 14" xfId="2514"/>
    <cellStyle name="Fixed 4 2 2 2 2" xfId="1982"/>
    <cellStyle name="Fixed 4 2 2 2 3" xfId="2027"/>
    <cellStyle name="Fixed 4 2 2 2 4" xfId="2089"/>
    <cellStyle name="Fixed 4 2 2 2 5" xfId="2142"/>
    <cellStyle name="Fixed 4 2 2 2 6" xfId="2195"/>
    <cellStyle name="Fixed 4 2 2 2 7" xfId="2244"/>
    <cellStyle name="Fixed 4 2 2 2 8" xfId="2290"/>
    <cellStyle name="Fixed 4 2 2 2 9" xfId="2333"/>
    <cellStyle name="Fixed 4 2 2 3" xfId="1801"/>
    <cellStyle name="Fixed 4 2 2 4" xfId="2074"/>
    <cellStyle name="Fixed 4 2 2 5" xfId="2127"/>
    <cellStyle name="Fixed 4 2 2 6" xfId="2180"/>
    <cellStyle name="Fixed 4 2 2 7" xfId="2227"/>
    <cellStyle name="Fixed 4 2 2 8" xfId="2273"/>
    <cellStyle name="Fixed 4 2 2 9" xfId="2317"/>
    <cellStyle name="Fixed 4 2 20" xfId="1433"/>
    <cellStyle name="Fixed 4 2 3" xfId="1070"/>
    <cellStyle name="Fixed 4 2 4" xfId="979"/>
    <cellStyle name="Fixed 4 2 5" xfId="1084"/>
    <cellStyle name="Fixed 4 2 6" xfId="904"/>
    <cellStyle name="Fixed 4 2 7" xfId="983"/>
    <cellStyle name="Fixed 4 2 8" xfId="1861"/>
    <cellStyle name="Fixed 4 2 9" xfId="1744"/>
    <cellStyle name="Fixed 4 20" xfId="1403"/>
    <cellStyle name="Fixed 4 21" xfId="1573"/>
    <cellStyle name="Fixed 4 22" xfId="1736"/>
    <cellStyle name="Fixed 4 23" xfId="2529"/>
    <cellStyle name="Fixed 4 3" xfId="1039"/>
    <cellStyle name="Fixed 4 4" xfId="1054"/>
    <cellStyle name="Fixed 4 5" xfId="930"/>
    <cellStyle name="Fixed 4 5 10" xfId="1841"/>
    <cellStyle name="Fixed 4 5 11" xfId="1944"/>
    <cellStyle name="Fixed 4 5 12" xfId="1750"/>
    <cellStyle name="Fixed 4 5 13" xfId="1239"/>
    <cellStyle name="Fixed 4 5 14" xfId="2209"/>
    <cellStyle name="Fixed 4 5 15" xfId="1254"/>
    <cellStyle name="Fixed 4 5 2" xfId="1293"/>
    <cellStyle name="Fixed 4 5 2 10" xfId="1934"/>
    <cellStyle name="Fixed 4 5 2 11" xfId="1507"/>
    <cellStyle name="Fixed 4 5 2 12" xfId="1397"/>
    <cellStyle name="Fixed 4 5 2 13" xfId="1564"/>
    <cellStyle name="Fixed 4 5 2 14" xfId="2069"/>
    <cellStyle name="Fixed 4 5 2 2" xfId="1916"/>
    <cellStyle name="Fixed 4 5 2 3" xfId="1813"/>
    <cellStyle name="Fixed 4 5 2 4" xfId="1590"/>
    <cellStyle name="Fixed 4 5 2 5" xfId="1857"/>
    <cellStyle name="Fixed 4 5 2 6" xfId="1502"/>
    <cellStyle name="Fixed 4 5 2 7" xfId="1740"/>
    <cellStyle name="Fixed 4 5 2 8" xfId="1623"/>
    <cellStyle name="Fixed 4 5 2 9" xfId="1514"/>
    <cellStyle name="Fixed 4 5 3" xfId="1834"/>
    <cellStyle name="Fixed 4 5 4" xfId="1424"/>
    <cellStyle name="Fixed 4 5 5" xfId="1559"/>
    <cellStyle name="Fixed 4 5 6" xfId="1439"/>
    <cellStyle name="Fixed 4 5 7" xfId="1790"/>
    <cellStyle name="Fixed 4 5 8" xfId="1677"/>
    <cellStyle name="Fixed 4 5 9" xfId="1737"/>
    <cellStyle name="Fixed 4 6" xfId="912"/>
    <cellStyle name="Fixed 4 6 2" xfId="1469"/>
    <cellStyle name="Fixed 4 6 3" xfId="1282"/>
    <cellStyle name="Fixed 4 7" xfId="924"/>
    <cellStyle name="Fixed 4 7 2" xfId="1499"/>
    <cellStyle name="Fixed 4 7 3" xfId="1288"/>
    <cellStyle name="Fixed 4 8" xfId="887"/>
    <cellStyle name="Fixed 4 8 2" xfId="1247"/>
    <cellStyle name="Fixed 4 8 3" xfId="1267"/>
    <cellStyle name="Fixed 4 9" xfId="988"/>
    <cellStyle name="Fixed 4 9 2" xfId="1734"/>
    <cellStyle name="Fixed 4 9 3" xfId="1326"/>
    <cellStyle name="Fixed 5" xfId="882"/>
    <cellStyle name="Fixed 5 10" xfId="1230"/>
    <cellStyle name="Fixed 5 11" xfId="1659"/>
    <cellStyle name="Fixed 5 12" xfId="1755"/>
    <cellStyle name="Fixed 5 13" xfId="1972"/>
    <cellStyle name="Fixed 5 14" xfId="2015"/>
    <cellStyle name="Fixed 5 15" xfId="1453"/>
    <cellStyle name="Fixed 5 16" xfId="1655"/>
    <cellStyle name="Fixed 5 17" xfId="2215"/>
    <cellStyle name="Fixed 5 18" xfId="2221"/>
    <cellStyle name="Fixed 5 19" xfId="2267"/>
    <cellStyle name="Fixed 5 2" xfId="1015"/>
    <cellStyle name="Fixed 5 2 10" xfId="1428"/>
    <cellStyle name="Fixed 5 2 11" xfId="1501"/>
    <cellStyle name="Fixed 5 2 12" xfId="1795"/>
    <cellStyle name="Fixed 5 2 13" xfId="1725"/>
    <cellStyle name="Fixed 5 2 14" xfId="1762"/>
    <cellStyle name="Fixed 5 2 15" xfId="1821"/>
    <cellStyle name="Fixed 5 2 16" xfId="2053"/>
    <cellStyle name="Fixed 5 2 17" xfId="1906"/>
    <cellStyle name="Fixed 5 2 18" xfId="1657"/>
    <cellStyle name="Fixed 5 2 19" xfId="1530"/>
    <cellStyle name="Fixed 5 2 2" xfId="1032"/>
    <cellStyle name="Fixed 5 2 2 10" xfId="2368"/>
    <cellStyle name="Fixed 5 2 2 11" xfId="2408"/>
    <cellStyle name="Fixed 5 2 2 12" xfId="2445"/>
    <cellStyle name="Fixed 5 2 2 13" xfId="2477"/>
    <cellStyle name="Fixed 5 2 2 14" xfId="2507"/>
    <cellStyle name="Fixed 5 2 2 2" xfId="1349"/>
    <cellStyle name="Fixed 5 2 2 2 10" xfId="2383"/>
    <cellStyle name="Fixed 5 2 2 2 11" xfId="2423"/>
    <cellStyle name="Fixed 5 2 2 2 12" xfId="2460"/>
    <cellStyle name="Fixed 5 2 2 2 13" xfId="2492"/>
    <cellStyle name="Fixed 5 2 2 2 14" xfId="2522"/>
    <cellStyle name="Fixed 5 2 2 2 2" xfId="1990"/>
    <cellStyle name="Fixed 5 2 2 2 3" xfId="2035"/>
    <cellStyle name="Fixed 5 2 2 2 4" xfId="2097"/>
    <cellStyle name="Fixed 5 2 2 2 5" xfId="2150"/>
    <cellStyle name="Fixed 5 2 2 2 6" xfId="2203"/>
    <cellStyle name="Fixed 5 2 2 2 7" xfId="2252"/>
    <cellStyle name="Fixed 5 2 2 2 8" xfId="2298"/>
    <cellStyle name="Fixed 5 2 2 2 9" xfId="2341"/>
    <cellStyle name="Fixed 5 2 2 3" xfId="1809"/>
    <cellStyle name="Fixed 5 2 2 4" xfId="2082"/>
    <cellStyle name="Fixed 5 2 2 5" xfId="2135"/>
    <cellStyle name="Fixed 5 2 2 6" xfId="2188"/>
    <cellStyle name="Fixed 5 2 2 7" xfId="2235"/>
    <cellStyle name="Fixed 5 2 2 8" xfId="2281"/>
    <cellStyle name="Fixed 5 2 2 9" xfId="2325"/>
    <cellStyle name="Fixed 5 2 20" xfId="1529"/>
    <cellStyle name="Fixed 5 2 3" xfId="1078"/>
    <cellStyle name="Fixed 5 2 4" xfId="920"/>
    <cellStyle name="Fixed 5 2 5" xfId="1090"/>
    <cellStyle name="Fixed 5 2 6" xfId="899"/>
    <cellStyle name="Fixed 5 2 7" xfId="1085"/>
    <cellStyle name="Fixed 5 2 8" xfId="1895"/>
    <cellStyle name="Fixed 5 2 9" xfId="1374"/>
    <cellStyle name="Fixed 5 20" xfId="2311"/>
    <cellStyle name="Fixed 5 21" xfId="2354"/>
    <cellStyle name="Fixed 5 22" xfId="2394"/>
    <cellStyle name="Fixed 5 23" xfId="2537"/>
    <cellStyle name="Fixed 5 3" xfId="1047"/>
    <cellStyle name="Fixed 5 4" xfId="1062"/>
    <cellStyle name="Fixed 5 5" xfId="929"/>
    <cellStyle name="Fixed 5 5 10" xfId="2002"/>
    <cellStyle name="Fixed 5 5 11" xfId="2216"/>
    <cellStyle name="Fixed 5 5 12" xfId="2017"/>
    <cellStyle name="Fixed 5 5 13" xfId="2063"/>
    <cellStyle name="Fixed 5 5 14" xfId="1610"/>
    <cellStyle name="Fixed 5 5 15" xfId="1262"/>
    <cellStyle name="Fixed 5 5 2" xfId="1292"/>
    <cellStyle name="Fixed 5 5 2 10" xfId="1959"/>
    <cellStyle name="Fixed 5 5 2 11" xfId="1558"/>
    <cellStyle name="Fixed 5 5 2 12" xfId="2049"/>
    <cellStyle name="Fixed 5 5 2 13" xfId="1879"/>
    <cellStyle name="Fixed 5 5 2 14" xfId="1222"/>
    <cellStyle name="Fixed 5 5 2 2" xfId="1924"/>
    <cellStyle name="Fixed 5 5 2 3" xfId="1437"/>
    <cellStyle name="Fixed 5 5 2 4" xfId="1949"/>
    <cellStyle name="Fixed 5 5 2 5" xfId="1582"/>
    <cellStyle name="Fixed 5 5 2 6" xfId="1443"/>
    <cellStyle name="Fixed 5 5 2 7" xfId="1950"/>
    <cellStyle name="Fixed 5 5 2 8" xfId="1911"/>
    <cellStyle name="Fixed 5 5 2 9" xfId="1700"/>
    <cellStyle name="Fixed 5 5 3" xfId="1455"/>
    <cellStyle name="Fixed 5 5 4" xfId="1589"/>
    <cellStyle name="Fixed 5 5 5" xfId="1360"/>
    <cellStyle name="Fixed 5 5 6" xfId="1962"/>
    <cellStyle name="Fixed 5 5 7" xfId="1975"/>
    <cellStyle name="Fixed 5 5 8" xfId="1715"/>
    <cellStyle name="Fixed 5 5 9" xfId="1605"/>
    <cellStyle name="Fixed 5 6" xfId="998"/>
    <cellStyle name="Fixed 5 6 2" xfId="1764"/>
    <cellStyle name="Fixed 5 6 3" xfId="1333"/>
    <cellStyle name="Fixed 5 7" xfId="911"/>
    <cellStyle name="Fixed 5 7 2" xfId="1463"/>
    <cellStyle name="Fixed 5 7 3" xfId="1281"/>
    <cellStyle name="Fixed 5 8" xfId="986"/>
    <cellStyle name="Fixed 5 8 2" xfId="1716"/>
    <cellStyle name="Fixed 5 8 3" xfId="1325"/>
    <cellStyle name="Fixed 5 9" xfId="1083"/>
    <cellStyle name="Fixed 5 9 2" xfId="1820"/>
    <cellStyle name="Fixed 5 9 3" xfId="1354"/>
    <cellStyle name="Good 2" xfId="96"/>
    <cellStyle name="Good 2 2" xfId="97"/>
    <cellStyle name="Good 2 3" xfId="2625"/>
    <cellStyle name="Good 2 4" xfId="2626"/>
    <cellStyle name="Good 2 5" xfId="262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177"/>
    <cellStyle name="Heading 1 11 2 3" xfId="1169"/>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228"/>
    <cellStyle name="Heading 1 19 11" xfId="1722"/>
    <cellStyle name="Heading 1 19 12" xfId="1581"/>
    <cellStyle name="Heading 1 19 13" xfId="1862"/>
    <cellStyle name="Heading 1 19 14" xfId="1520"/>
    <cellStyle name="Heading 1 19 15" xfId="1592"/>
    <cellStyle name="Heading 1 19 16" xfId="1658"/>
    <cellStyle name="Heading 1 19 17" xfId="2160"/>
    <cellStyle name="Heading 1 19 18" xfId="1554"/>
    <cellStyle name="Heading 1 19 19" xfId="1678"/>
    <cellStyle name="Heading 1 19 2" xfId="1008"/>
    <cellStyle name="Heading 1 19 2 10" xfId="2003"/>
    <cellStyle name="Heading 1 19 2 11" xfId="2052"/>
    <cellStyle name="Heading 1 19 2 12" xfId="2112"/>
    <cellStyle name="Heading 1 19 2 13" xfId="1402"/>
    <cellStyle name="Heading 1 19 2 14" xfId="1864"/>
    <cellStyle name="Heading 1 19 2 15" xfId="2262"/>
    <cellStyle name="Heading 1 19 2 16" xfId="2306"/>
    <cellStyle name="Heading 1 19 2 17" xfId="2349"/>
    <cellStyle name="Heading 1 19 2 18" xfId="2389"/>
    <cellStyle name="Heading 1 19 2 19" xfId="2428"/>
    <cellStyle name="Heading 1 19 2 2" xfId="1025"/>
    <cellStyle name="Heading 1 19 2 2 10" xfId="2361"/>
    <cellStyle name="Heading 1 19 2 2 11" xfId="2401"/>
    <cellStyle name="Heading 1 19 2 2 12" xfId="2438"/>
    <cellStyle name="Heading 1 19 2 2 13" xfId="2470"/>
    <cellStyle name="Heading 1 19 2 2 14" xfId="2500"/>
    <cellStyle name="Heading 1 19 2 2 2" xfId="1342"/>
    <cellStyle name="Heading 1 19 2 2 2 10" xfId="2376"/>
    <cellStyle name="Heading 1 19 2 2 2 11" xfId="2416"/>
    <cellStyle name="Heading 1 19 2 2 2 12" xfId="2453"/>
    <cellStyle name="Heading 1 19 2 2 2 13" xfId="2485"/>
    <cellStyle name="Heading 1 19 2 2 2 14" xfId="2515"/>
    <cellStyle name="Heading 1 19 2 2 2 2" xfId="1983"/>
    <cellStyle name="Heading 1 19 2 2 2 3" xfId="2028"/>
    <cellStyle name="Heading 1 19 2 2 2 4" xfId="2090"/>
    <cellStyle name="Heading 1 19 2 2 2 5" xfId="2143"/>
    <cellStyle name="Heading 1 19 2 2 2 6" xfId="2196"/>
    <cellStyle name="Heading 1 19 2 2 2 7" xfId="2245"/>
    <cellStyle name="Heading 1 19 2 2 2 8" xfId="2291"/>
    <cellStyle name="Heading 1 19 2 2 2 9" xfId="2334"/>
    <cellStyle name="Heading 1 19 2 2 3" xfId="1802"/>
    <cellStyle name="Heading 1 19 2 2 4" xfId="2075"/>
    <cellStyle name="Heading 1 19 2 2 5" xfId="2128"/>
    <cellStyle name="Heading 1 19 2 2 6" xfId="2181"/>
    <cellStyle name="Heading 1 19 2 2 7" xfId="2228"/>
    <cellStyle name="Heading 1 19 2 2 8" xfId="2274"/>
    <cellStyle name="Heading 1 19 2 2 9" xfId="2318"/>
    <cellStyle name="Heading 1 19 2 20" xfId="2465"/>
    <cellStyle name="Heading 1 19 2 3" xfId="1071"/>
    <cellStyle name="Heading 1 19 2 4" xfId="951"/>
    <cellStyle name="Heading 1 19 2 5" xfId="987"/>
    <cellStyle name="Heading 1 19 2 6" xfId="897"/>
    <cellStyle name="Heading 1 19 2 7" xfId="934"/>
    <cellStyle name="Heading 1 19 2 8" xfId="1662"/>
    <cellStyle name="Heading 1 19 2 9" xfId="1889"/>
    <cellStyle name="Heading 1 19 20" xfId="2240"/>
    <cellStyle name="Heading 1 19 21" xfId="2286"/>
    <cellStyle name="Heading 1 19 22" xfId="2329"/>
    <cellStyle name="Heading 1 19 23" xfId="2530"/>
    <cellStyle name="Heading 1 19 3" xfId="1040"/>
    <cellStyle name="Heading 1 19 4" xfId="1055"/>
    <cellStyle name="Heading 1 19 5" xfId="906"/>
    <cellStyle name="Heading 1 19 5 10" xfId="1815"/>
    <cellStyle name="Heading 1 19 5 11" xfId="2119"/>
    <cellStyle name="Heading 1 19 5 12" xfId="1426"/>
    <cellStyle name="Heading 1 19 5 13" xfId="1974"/>
    <cellStyle name="Heading 1 19 5 14" xfId="1645"/>
    <cellStyle name="Heading 1 19 5 15" xfId="1255"/>
    <cellStyle name="Heading 1 19 5 2" xfId="1278"/>
    <cellStyle name="Heading 1 19 5 2 10" xfId="1745"/>
    <cellStyle name="Heading 1 19 5 2 11" xfId="2120"/>
    <cellStyle name="Heading 1 19 5 2 12" xfId="2065"/>
    <cellStyle name="Heading 1 19 5 2 13" xfId="1759"/>
    <cellStyle name="Heading 1 19 5 2 14" xfId="1670"/>
    <cellStyle name="Heading 1 19 5 2 2" xfId="1917"/>
    <cellStyle name="Heading 1 19 5 2 3" xfId="1536"/>
    <cellStyle name="Heading 1 19 5 2 4" xfId="1664"/>
    <cellStyle name="Heading 1 19 5 2 5" xfId="1888"/>
    <cellStyle name="Heading 1 19 5 2 6" xfId="1488"/>
    <cellStyle name="Heading 1 19 5 2 7" xfId="1516"/>
    <cellStyle name="Heading 1 19 5 2 8" xfId="1478"/>
    <cellStyle name="Heading 1 19 5 2 9" xfId="1479"/>
    <cellStyle name="Heading 1 19 5 3" xfId="1712"/>
    <cellStyle name="Heading 1 19 5 4" xfId="1591"/>
    <cellStyle name="Heading 1 19 5 5" xfId="1859"/>
    <cellStyle name="Heading 1 19 5 6" xfId="1758"/>
    <cellStyle name="Heading 1 19 5 7" xfId="1602"/>
    <cellStyle name="Heading 1 19 5 8" xfId="1708"/>
    <cellStyle name="Heading 1 19 5 9" xfId="2008"/>
    <cellStyle name="Heading 1 19 6" xfId="996"/>
    <cellStyle name="Heading 1 19 6 2" xfId="1760"/>
    <cellStyle name="Heading 1 19 6 3" xfId="1331"/>
    <cellStyle name="Heading 1 19 7" xfId="963"/>
    <cellStyle name="Heading 1 19 7 2" xfId="1616"/>
    <cellStyle name="Heading 1 19 7 3" xfId="1315"/>
    <cellStyle name="Heading 1 19 8" xfId="888"/>
    <cellStyle name="Heading 1 19 8 2" xfId="1232"/>
    <cellStyle name="Heading 1 19 8 3" xfId="1268"/>
    <cellStyle name="Heading 1 19 9" xfId="991"/>
    <cellStyle name="Heading 1 19 9 2" xfId="1742"/>
    <cellStyle name="Heading 1 19 9 3" xfId="1328"/>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26"/>
    <cellStyle name="Heading 1 20 11" xfId="1490"/>
    <cellStyle name="Heading 1 20 12" xfId="1626"/>
    <cellStyle name="Heading 1 20 13" xfId="1639"/>
    <cellStyle name="Heading 1 20 14" xfId="1852"/>
    <cellStyle name="Heading 1 20 15" xfId="1683"/>
    <cellStyle name="Heading 1 20 16" xfId="2021"/>
    <cellStyle name="Heading 1 20 17" xfId="2012"/>
    <cellStyle name="Heading 1 20 18" xfId="1871"/>
    <cellStyle name="Heading 1 20 19" xfId="1646"/>
    <cellStyle name="Heading 1 20 2" xfId="1016"/>
    <cellStyle name="Heading 1 20 2 10" xfId="1977"/>
    <cellStyle name="Heading 1 20 2 11" xfId="2022"/>
    <cellStyle name="Heading 1 20 2 12" xfId="2070"/>
    <cellStyle name="Heading 1 20 2 13" xfId="1958"/>
    <cellStyle name="Heading 1 20 2 14" xfId="2211"/>
    <cellStyle name="Heading 1 20 2 15" xfId="2223"/>
    <cellStyle name="Heading 1 20 2 16" xfId="2269"/>
    <cellStyle name="Heading 1 20 2 17" xfId="2313"/>
    <cellStyle name="Heading 1 20 2 18" xfId="2356"/>
    <cellStyle name="Heading 1 20 2 19" xfId="2396"/>
    <cellStyle name="Heading 1 20 2 2" xfId="1033"/>
    <cellStyle name="Heading 1 20 2 2 10" xfId="2369"/>
    <cellStyle name="Heading 1 20 2 2 11" xfId="2409"/>
    <cellStyle name="Heading 1 20 2 2 12" xfId="2446"/>
    <cellStyle name="Heading 1 20 2 2 13" xfId="2478"/>
    <cellStyle name="Heading 1 20 2 2 14" xfId="2508"/>
    <cellStyle name="Heading 1 20 2 2 2" xfId="1350"/>
    <cellStyle name="Heading 1 20 2 2 2 10" xfId="2384"/>
    <cellStyle name="Heading 1 20 2 2 2 11" xfId="2424"/>
    <cellStyle name="Heading 1 20 2 2 2 12" xfId="2461"/>
    <cellStyle name="Heading 1 20 2 2 2 13" xfId="2493"/>
    <cellStyle name="Heading 1 20 2 2 2 14" xfId="2523"/>
    <cellStyle name="Heading 1 20 2 2 2 2" xfId="1991"/>
    <cellStyle name="Heading 1 20 2 2 2 3" xfId="2036"/>
    <cellStyle name="Heading 1 20 2 2 2 4" xfId="2098"/>
    <cellStyle name="Heading 1 20 2 2 2 5" xfId="2151"/>
    <cellStyle name="Heading 1 20 2 2 2 6" xfId="2204"/>
    <cellStyle name="Heading 1 20 2 2 2 7" xfId="2253"/>
    <cellStyle name="Heading 1 20 2 2 2 8" xfId="2299"/>
    <cellStyle name="Heading 1 20 2 2 2 9" xfId="2342"/>
    <cellStyle name="Heading 1 20 2 2 3" xfId="1810"/>
    <cellStyle name="Heading 1 20 2 2 4" xfId="2083"/>
    <cellStyle name="Heading 1 20 2 2 5" xfId="2136"/>
    <cellStyle name="Heading 1 20 2 2 6" xfId="2189"/>
    <cellStyle name="Heading 1 20 2 2 7" xfId="2236"/>
    <cellStyle name="Heading 1 20 2 2 8" xfId="2282"/>
    <cellStyle name="Heading 1 20 2 2 9" xfId="2326"/>
    <cellStyle name="Heading 1 20 2 20" xfId="2433"/>
    <cellStyle name="Heading 1 20 2 3" xfId="1079"/>
    <cellStyle name="Heading 1 20 2 4" xfId="938"/>
    <cellStyle name="Heading 1 20 2 5" xfId="1091"/>
    <cellStyle name="Heading 1 20 2 6" xfId="976"/>
    <cellStyle name="Heading 1 20 2 7" xfId="1000"/>
    <cellStyle name="Heading 1 20 2 8" xfId="1896"/>
    <cellStyle name="Heading 1 20 2 9" xfId="1382"/>
    <cellStyle name="Heading 1 20 20" xfId="1415"/>
    <cellStyle name="Heading 1 20 21" xfId="1481"/>
    <cellStyle name="Heading 1 20 22" xfId="2105"/>
    <cellStyle name="Heading 1 20 23" xfId="2538"/>
    <cellStyle name="Heading 1 20 3" xfId="1048"/>
    <cellStyle name="Heading 1 20 4" xfId="1063"/>
    <cellStyle name="Heading 1 20 5" xfId="907"/>
    <cellStyle name="Heading 1 20 5 10" xfId="1860"/>
    <cellStyle name="Heading 1 20 5 11" xfId="1562"/>
    <cellStyle name="Heading 1 20 5 12" xfId="1571"/>
    <cellStyle name="Heading 1 20 5 13" xfId="2016"/>
    <cellStyle name="Heading 1 20 5 14" xfId="1946"/>
    <cellStyle name="Heading 1 20 5 15" xfId="1263"/>
    <cellStyle name="Heading 1 20 5 2" xfId="1279"/>
    <cellStyle name="Heading 1 20 5 2 10" xfId="1907"/>
    <cellStyle name="Heading 1 20 5 2 11" xfId="1873"/>
    <cellStyle name="Heading 1 20 5 2 12" xfId="2259"/>
    <cellStyle name="Heading 1 20 5 2 13" xfId="2305"/>
    <cellStyle name="Heading 1 20 5 2 14" xfId="2348"/>
    <cellStyle name="Heading 1 20 5 2 2" xfId="1925"/>
    <cellStyle name="Heading 1 20 5 2 3" xfId="1446"/>
    <cellStyle name="Heading 1 20 5 2 4" xfId="1782"/>
    <cellStyle name="Heading 1 20 5 2 5" xfId="1363"/>
    <cellStyle name="Heading 1 20 5 2 6" xfId="1682"/>
    <cellStyle name="Heading 1 20 5 2 7" xfId="1417"/>
    <cellStyle name="Heading 1 20 5 2 8" xfId="1681"/>
    <cellStyle name="Heading 1 20 5 2 9" xfId="1784"/>
    <cellStyle name="Heading 1 20 5 3" xfId="1624"/>
    <cellStyle name="Heading 1 20 5 4" xfId="1378"/>
    <cellStyle name="Heading 1 20 5 5" xfId="1408"/>
    <cellStyle name="Heading 1 20 5 6" xfId="1369"/>
    <cellStyle name="Heading 1 20 5 7" xfId="1933"/>
    <cellStyle name="Heading 1 20 5 8" xfId="1231"/>
    <cellStyle name="Heading 1 20 5 9" xfId="2102"/>
    <cellStyle name="Heading 1 20 6" xfId="1001"/>
    <cellStyle name="Heading 1 20 6 2" xfId="1767"/>
    <cellStyle name="Heading 1 20 6 3" xfId="1334"/>
    <cellStyle name="Heading 1 20 7" xfId="925"/>
    <cellStyle name="Heading 1 20 7 2" xfId="1500"/>
    <cellStyle name="Heading 1 20 7 3" xfId="1289"/>
    <cellStyle name="Heading 1 20 8" xfId="989"/>
    <cellStyle name="Heading 1 20 8 2" xfId="1735"/>
    <cellStyle name="Heading 1 20 8 3" xfId="1327"/>
    <cellStyle name="Heading 1 20 9" xfId="1066"/>
    <cellStyle name="Heading 1 20 9 2" xfId="1816"/>
    <cellStyle name="Heading 1 20 9 3" xfId="1353"/>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144"/>
    <cellStyle name="Heading 1 7 3" xfId="204"/>
    <cellStyle name="Heading 1 7 30" xfId="1205"/>
    <cellStyle name="Heading 1 7 31" xfId="1175"/>
    <cellStyle name="Heading 1 7 32" xfId="1200"/>
    <cellStyle name="Heading 1 7 33" xfId="1182"/>
    <cellStyle name="Heading 1 7 34" xfId="1220"/>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138"/>
    <cellStyle name="Heading 1 8 3" xfId="288"/>
    <cellStyle name="Heading 1 8 30" xfId="1148"/>
    <cellStyle name="Heading 1 8 31" xfId="1150"/>
    <cellStyle name="Heading 1 8 32" xfId="1129"/>
    <cellStyle name="Heading 1 8 33" xfId="1143"/>
    <cellStyle name="Heading 1 8 34" xfId="1192"/>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178"/>
    <cellStyle name="Heading 2 11 2 3" xfId="117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227"/>
    <cellStyle name="Heading 2 19 11" xfId="1384"/>
    <cellStyle name="Heading 2 19 12" xfId="1544"/>
    <cellStyle name="Heading 2 19 13" xfId="1777"/>
    <cellStyle name="Heading 2 19 14" xfId="1776"/>
    <cellStyle name="Heading 2 19 15" xfId="1998"/>
    <cellStyle name="Heading 2 19 16" xfId="2109"/>
    <cellStyle name="Heading 2 19 17" xfId="2067"/>
    <cellStyle name="Heading 2 19 18" xfId="1420"/>
    <cellStyle name="Heading 2 19 19" xfId="1695"/>
    <cellStyle name="Heading 2 19 2" xfId="1009"/>
    <cellStyle name="Heading 2 19 2 10" xfId="1955"/>
    <cellStyle name="Heading 2 19 2 11" xfId="1845"/>
    <cellStyle name="Heading 2 19 2 12" xfId="1383"/>
    <cellStyle name="Heading 2 19 2 13" xfId="2113"/>
    <cellStyle name="Heading 2 19 2 14" xfId="1780"/>
    <cellStyle name="Heading 2 19 2 15" xfId="1651"/>
    <cellStyle name="Heading 2 19 2 16" xfId="1400"/>
    <cellStyle name="Heading 2 19 2 17" xfId="2014"/>
    <cellStyle name="Heading 2 19 2 18" xfId="1909"/>
    <cellStyle name="Heading 2 19 2 19" xfId="1366"/>
    <cellStyle name="Heading 2 19 2 2" xfId="1026"/>
    <cellStyle name="Heading 2 19 2 2 10" xfId="2362"/>
    <cellStyle name="Heading 2 19 2 2 11" xfId="2402"/>
    <cellStyle name="Heading 2 19 2 2 12" xfId="2439"/>
    <cellStyle name="Heading 2 19 2 2 13" xfId="2471"/>
    <cellStyle name="Heading 2 19 2 2 14" xfId="2501"/>
    <cellStyle name="Heading 2 19 2 2 2" xfId="1343"/>
    <cellStyle name="Heading 2 19 2 2 2 10" xfId="2377"/>
    <cellStyle name="Heading 2 19 2 2 2 11" xfId="2417"/>
    <cellStyle name="Heading 2 19 2 2 2 12" xfId="2454"/>
    <cellStyle name="Heading 2 19 2 2 2 13" xfId="2486"/>
    <cellStyle name="Heading 2 19 2 2 2 14" xfId="2516"/>
    <cellStyle name="Heading 2 19 2 2 2 2" xfId="1984"/>
    <cellStyle name="Heading 2 19 2 2 2 3" xfId="2029"/>
    <cellStyle name="Heading 2 19 2 2 2 4" xfId="2091"/>
    <cellStyle name="Heading 2 19 2 2 2 5" xfId="2144"/>
    <cellStyle name="Heading 2 19 2 2 2 6" xfId="2197"/>
    <cellStyle name="Heading 2 19 2 2 2 7" xfId="2246"/>
    <cellStyle name="Heading 2 19 2 2 2 8" xfId="2292"/>
    <cellStyle name="Heading 2 19 2 2 2 9" xfId="2335"/>
    <cellStyle name="Heading 2 19 2 2 3" xfId="1803"/>
    <cellStyle name="Heading 2 19 2 2 4" xfId="2076"/>
    <cellStyle name="Heading 2 19 2 2 5" xfId="2129"/>
    <cellStyle name="Heading 2 19 2 2 6" xfId="2182"/>
    <cellStyle name="Heading 2 19 2 2 7" xfId="2229"/>
    <cellStyle name="Heading 2 19 2 2 8" xfId="2275"/>
    <cellStyle name="Heading 2 19 2 2 9" xfId="2319"/>
    <cellStyle name="Heading 2 19 2 20" xfId="1881"/>
    <cellStyle name="Heading 2 19 2 3" xfId="1072"/>
    <cellStyle name="Heading 2 19 2 4" xfId="910"/>
    <cellStyle name="Heading 2 19 2 5" xfId="903"/>
    <cellStyle name="Heading 2 19 2 6" xfId="977"/>
    <cellStyle name="Heading 2 19 2 7" xfId="889"/>
    <cellStyle name="Heading 2 19 2 8" xfId="1868"/>
    <cellStyle name="Heading 2 19 2 9" xfId="1719"/>
    <cellStyle name="Heading 2 19 20" xfId="2057"/>
    <cellStyle name="Heading 2 19 21" xfId="2116"/>
    <cellStyle name="Heading 2 19 22" xfId="1665"/>
    <cellStyle name="Heading 2 19 23" xfId="2531"/>
    <cellStyle name="Heading 2 19 3" xfId="1041"/>
    <cellStyle name="Heading 2 19 4" xfId="1056"/>
    <cellStyle name="Heading 2 19 5" xfId="895"/>
    <cellStyle name="Heading 2 19 5 10" xfId="1496"/>
    <cellStyle name="Heading 2 19 5 11" xfId="2207"/>
    <cellStyle name="Heading 2 19 5 12" xfId="1741"/>
    <cellStyle name="Heading 2 19 5 13" xfId="2214"/>
    <cellStyle name="Heading 2 19 5 14" xfId="1607"/>
    <cellStyle name="Heading 2 19 5 15" xfId="1256"/>
    <cellStyle name="Heading 2 19 5 2" xfId="1273"/>
    <cellStyle name="Heading 2 19 5 2 10" xfId="2023"/>
    <cellStyle name="Heading 2 19 5 2 11" xfId="1456"/>
    <cellStyle name="Heading 2 19 5 2 12" xfId="1243"/>
    <cellStyle name="Heading 2 19 5 2 13" xfId="1674"/>
    <cellStyle name="Heading 2 19 5 2 14" xfId="1234"/>
    <cellStyle name="Heading 2 19 5 2 2" xfId="1918"/>
    <cellStyle name="Heading 2 19 5 2 3" xfId="1556"/>
    <cellStyle name="Heading 2 19 5 2 4" xfId="1880"/>
    <cellStyle name="Heading 2 19 5 2 5" xfId="1373"/>
    <cellStyle name="Heading 2 19 5 2 6" xfId="1388"/>
    <cellStyle name="Heading 2 19 5 2 7" xfId="1910"/>
    <cellStyle name="Heading 2 19 5 2 8" xfId="1753"/>
    <cellStyle name="Heading 2 19 5 2 9" xfId="1817"/>
    <cellStyle name="Heading 2 19 5 3" xfId="1459"/>
    <cellStyle name="Heading 2 19 5 4" xfId="1566"/>
    <cellStyle name="Heading 2 19 5 5" xfId="1899"/>
    <cellStyle name="Heading 2 19 5 6" xfId="1705"/>
    <cellStyle name="Heading 2 19 5 7" xfId="2115"/>
    <cellStyle name="Heading 2 19 5 8" xfId="1930"/>
    <cellStyle name="Heading 2 19 5 9" xfId="1793"/>
    <cellStyle name="Heading 2 19 6" xfId="969"/>
    <cellStyle name="Heading 2 19 6 2" xfId="1629"/>
    <cellStyle name="Heading 2 19 6 3" xfId="1319"/>
    <cellStyle name="Heading 2 19 7" xfId="949"/>
    <cellStyle name="Heading 2 19 7 2" xfId="1563"/>
    <cellStyle name="Heading 2 19 7 3" xfId="1307"/>
    <cellStyle name="Heading 2 19 8" xfId="1002"/>
    <cellStyle name="Heading 2 19 8 2" xfId="1769"/>
    <cellStyle name="Heading 2 19 8 3" xfId="1335"/>
    <cellStyle name="Heading 2 19 9" xfId="1019"/>
    <cellStyle name="Heading 2 19 9 2" xfId="1789"/>
    <cellStyle name="Heading 2 19 9 3" xfId="1336"/>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225"/>
    <cellStyle name="Heading 2 20 11" xfId="1430"/>
    <cellStyle name="Heading 2 20 12" xfId="1732"/>
    <cellStyle name="Heading 2 20 13" xfId="1441"/>
    <cellStyle name="Heading 2 20 14" xfId="1698"/>
    <cellStyle name="Heading 2 20 15" xfId="1823"/>
    <cellStyle name="Heading 2 20 16" xfId="1419"/>
    <cellStyle name="Heading 2 20 17" xfId="2044"/>
    <cellStyle name="Heading 2 20 18" xfId="1832"/>
    <cellStyle name="Heading 2 20 19" xfId="1444"/>
    <cellStyle name="Heading 2 20 2" xfId="1017"/>
    <cellStyle name="Heading 2 20 2 10" xfId="1905"/>
    <cellStyle name="Heading 2 20 2 11" xfId="1844"/>
    <cellStyle name="Heading 2 20 2 12" xfId="1951"/>
    <cellStyle name="Heading 2 20 2 13" xfId="1389"/>
    <cellStyle name="Heading 2 20 2 14" xfId="1960"/>
    <cellStyle name="Heading 2 20 2 15" xfId="2001"/>
    <cellStyle name="Heading 2 20 2 16" xfId="1450"/>
    <cellStyle name="Heading 2 20 2 17" xfId="2110"/>
    <cellStyle name="Heading 2 20 2 18" xfId="1973"/>
    <cellStyle name="Heading 2 20 2 19" xfId="2104"/>
    <cellStyle name="Heading 2 20 2 2" xfId="1034"/>
    <cellStyle name="Heading 2 20 2 2 10" xfId="2370"/>
    <cellStyle name="Heading 2 20 2 2 11" xfId="2410"/>
    <cellStyle name="Heading 2 20 2 2 12" xfId="2447"/>
    <cellStyle name="Heading 2 20 2 2 13" xfId="2479"/>
    <cellStyle name="Heading 2 20 2 2 14" xfId="2509"/>
    <cellStyle name="Heading 2 20 2 2 2" xfId="1351"/>
    <cellStyle name="Heading 2 20 2 2 2 10" xfId="2385"/>
    <cellStyle name="Heading 2 20 2 2 2 11" xfId="2425"/>
    <cellStyle name="Heading 2 20 2 2 2 12" xfId="2462"/>
    <cellStyle name="Heading 2 20 2 2 2 13" xfId="2494"/>
    <cellStyle name="Heading 2 20 2 2 2 14" xfId="2524"/>
    <cellStyle name="Heading 2 20 2 2 2 2" xfId="1992"/>
    <cellStyle name="Heading 2 20 2 2 2 3" xfId="2037"/>
    <cellStyle name="Heading 2 20 2 2 2 4" xfId="2099"/>
    <cellStyle name="Heading 2 20 2 2 2 5" xfId="2152"/>
    <cellStyle name="Heading 2 20 2 2 2 6" xfId="2205"/>
    <cellStyle name="Heading 2 20 2 2 2 7" xfId="2254"/>
    <cellStyle name="Heading 2 20 2 2 2 8" xfId="2300"/>
    <cellStyle name="Heading 2 20 2 2 2 9" xfId="2343"/>
    <cellStyle name="Heading 2 20 2 2 3" xfId="1811"/>
    <cellStyle name="Heading 2 20 2 2 4" xfId="2084"/>
    <cellStyle name="Heading 2 20 2 2 5" xfId="2137"/>
    <cellStyle name="Heading 2 20 2 2 6" xfId="2190"/>
    <cellStyle name="Heading 2 20 2 2 7" xfId="2237"/>
    <cellStyle name="Heading 2 20 2 2 8" xfId="2283"/>
    <cellStyle name="Heading 2 20 2 2 9" xfId="2327"/>
    <cellStyle name="Heading 2 20 2 20" xfId="1438"/>
    <cellStyle name="Heading 2 20 2 3" xfId="1080"/>
    <cellStyle name="Heading 2 20 2 4" xfId="980"/>
    <cellStyle name="Heading 2 20 2 5" xfId="1092"/>
    <cellStyle name="Heading 2 20 2 6" xfId="948"/>
    <cellStyle name="Heading 2 20 2 7" xfId="985"/>
    <cellStyle name="Heading 2 20 2 8" xfId="1897"/>
    <cellStyle name="Heading 2 20 2 9" xfId="1703"/>
    <cellStyle name="Heading 2 20 20" xfId="1751"/>
    <cellStyle name="Heading 2 20 21" xfId="1633"/>
    <cellStyle name="Heading 2 20 22" xfId="1713"/>
    <cellStyle name="Heading 2 20 23" xfId="2539"/>
    <cellStyle name="Heading 2 20 3" xfId="1049"/>
    <cellStyle name="Heading 2 20 4" xfId="1064"/>
    <cellStyle name="Heading 2 20 5" xfId="893"/>
    <cellStyle name="Heading 2 20 5 10" xfId="2155"/>
    <cellStyle name="Heading 2 20 5 11" xfId="1534"/>
    <cellStyle name="Heading 2 20 5 12" xfId="1786"/>
    <cellStyle name="Heading 2 20 5 13" xfId="1468"/>
    <cellStyle name="Heading 2 20 5 14" xfId="1386"/>
    <cellStyle name="Heading 2 20 5 15" xfId="1264"/>
    <cellStyle name="Heading 2 20 5 2" xfId="1271"/>
    <cellStyle name="Heading 2 20 5 2 10" xfId="1418"/>
    <cellStyle name="Heading 2 20 5 2 11" xfId="1584"/>
    <cellStyle name="Heading 2 20 5 2 12" xfId="2154"/>
    <cellStyle name="Heading 2 20 5 2 13" xfId="1996"/>
    <cellStyle name="Heading 2 20 5 2 14" xfId="2046"/>
    <cellStyle name="Heading 2 20 5 2 2" xfId="1926"/>
    <cellStyle name="Heading 2 20 5 2 3" xfId="1757"/>
    <cellStyle name="Heading 2 20 5 2 4" xfId="1632"/>
    <cellStyle name="Heading 2 20 5 2 5" xfId="1656"/>
    <cellStyle name="Heading 2 20 5 2 6" xfId="1653"/>
    <cellStyle name="Heading 2 20 5 2 7" xfId="1706"/>
    <cellStyle name="Heading 2 20 5 2 8" xfId="1358"/>
    <cellStyle name="Heading 2 20 5 2 9" xfId="1814"/>
    <cellStyle name="Heading 2 20 5 3" xfId="1356"/>
    <cellStyle name="Heading 2 20 5 4" xfId="1787"/>
    <cellStyle name="Heading 2 20 5 5" xfId="1863"/>
    <cellStyle name="Heading 2 20 5 6" xfId="1847"/>
    <cellStyle name="Heading 2 20 5 7" xfId="2161"/>
    <cellStyle name="Heading 2 20 5 8" xfId="1410"/>
    <cellStyle name="Heading 2 20 5 9" xfId="1723"/>
    <cellStyle name="Heading 2 20 6" xfId="967"/>
    <cellStyle name="Heading 2 20 6 2" xfId="1621"/>
    <cellStyle name="Heading 2 20 6 3" xfId="1317"/>
    <cellStyle name="Heading 2 20 7" xfId="896"/>
    <cellStyle name="Heading 2 20 7 2" xfId="1367"/>
    <cellStyle name="Heading 2 20 7 3" xfId="1274"/>
    <cellStyle name="Heading 2 20 8" xfId="997"/>
    <cellStyle name="Heading 2 20 8 2" xfId="1761"/>
    <cellStyle name="Heading 2 20 8 3" xfId="1332"/>
    <cellStyle name="Heading 2 20 9" xfId="1020"/>
    <cellStyle name="Heading 2 20 9 2" xfId="1796"/>
    <cellStyle name="Heading 2 20 9 3" xfId="1337"/>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136"/>
    <cellStyle name="Heading 2 7 3" xfId="196"/>
    <cellStyle name="Heading 2 7 30" xfId="1155"/>
    <cellStyle name="Heading 2 7 31" xfId="1131"/>
    <cellStyle name="Heading 2 7 32" xfId="1173"/>
    <cellStyle name="Heading 2 7 33" xfId="1162"/>
    <cellStyle name="Heading 2 7 34" xfId="1204"/>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133"/>
    <cellStyle name="Heading 2 8 3" xfId="228"/>
    <cellStyle name="Heading 2 8 30" xfId="1130"/>
    <cellStyle name="Heading 2 8 31" xfId="1172"/>
    <cellStyle name="Heading 2 8 32" xfId="1163"/>
    <cellStyle name="Heading 2 8 33" xfId="1190"/>
    <cellStyle name="Heading 2 8 34" xfId="119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16"/>
    <cellStyle name="Heading 3 2 2 2 2" xfId="1186"/>
    <cellStyle name="Heading 3 2 2 2 3" xfId="2667"/>
    <cellStyle name="Heading 3 2 2 3" xfId="2659"/>
    <cellStyle name="Heading 3 2 3" xfId="1117"/>
    <cellStyle name="Heading 3 2 3 2" xfId="1115"/>
    <cellStyle name="Heading 3 2 3 3" xfId="2666"/>
    <cellStyle name="Heading 3 2 4" xfId="2628"/>
    <cellStyle name="Heading 3 2 4 2" xfId="2656"/>
    <cellStyle name="Heading 3 2 4 3" xfId="2674"/>
    <cellStyle name="Heading 3 2 5" xfId="2629"/>
    <cellStyle name="Heading 3 2 5 2" xfId="2657"/>
    <cellStyle name="Heading 3 2 5 3" xfId="2675"/>
    <cellStyle name="Heading 3 2 6" xfId="2658"/>
    <cellStyle name="Heading 3 3" xfId="135"/>
    <cellStyle name="Heading 3 3 2" xfId="1123"/>
    <cellStyle name="Heading 3 3 2 2" xfId="1187"/>
    <cellStyle name="Heading 3 3 2 3" xfId="2668"/>
    <cellStyle name="Heading 3 3 3" xfId="2660"/>
    <cellStyle name="Heading 3 4" xfId="362"/>
    <cellStyle name="Heading 3 4 2" xfId="1122"/>
    <cellStyle name="Heading 3 4 2 2" xfId="1188"/>
    <cellStyle name="Heading 3 4 2 3" xfId="2669"/>
    <cellStyle name="Heading 3 4 3" xfId="2661"/>
    <cellStyle name="Heading 3 5" xfId="403"/>
    <cellStyle name="Heading 3 5 2" xfId="1121"/>
    <cellStyle name="Heading 3 5 2 2" xfId="1184"/>
    <cellStyle name="Heading 3 5 2 3" xfId="2670"/>
    <cellStyle name="Heading 3 5 3" xfId="2662"/>
    <cellStyle name="Heading 3 6" xfId="441"/>
    <cellStyle name="Heading 3 6 2" xfId="1120"/>
    <cellStyle name="Heading 3 6 2 2" xfId="1180"/>
    <cellStyle name="Heading 3 6 2 3" xfId="2671"/>
    <cellStyle name="Heading 3 6 3" xfId="2663"/>
    <cellStyle name="Heading 3 7" xfId="472"/>
    <cellStyle name="Heading 3 7 2" xfId="1119"/>
    <cellStyle name="Heading 3 7 2 2" xfId="1189"/>
    <cellStyle name="Heading 3 7 2 3" xfId="2672"/>
    <cellStyle name="Heading 3 7 3" xfId="2664"/>
    <cellStyle name="Heading 3 8" xfId="517"/>
    <cellStyle name="Heading 3 8 2" xfId="1118"/>
    <cellStyle name="Heading 3 8 2 2" xfId="1185"/>
    <cellStyle name="Heading 3 8 2 3" xfId="2673"/>
    <cellStyle name="Heading 3 8 3" xfId="2665"/>
    <cellStyle name="Heading 4 2" xfId="104"/>
    <cellStyle name="Heading 4 2 2" xfId="105"/>
    <cellStyle name="Heading 4 2 3" xfId="2630"/>
    <cellStyle name="Heading 4 2 4" xfId="2631"/>
    <cellStyle name="Heading 4 2 5" xfId="2632"/>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2 3" xfId="2633"/>
    <cellStyle name="Input 2 4" xfId="2634"/>
    <cellStyle name="Input 2 5" xfId="2635"/>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636"/>
    <cellStyle name="Linked Cell 2 4" xfId="2637"/>
    <cellStyle name="Linked Cell 2 5" xfId="2638"/>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639"/>
    <cellStyle name="Neutral 2 4" xfId="2640"/>
    <cellStyle name="Neutral 2 5" xfId="264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245"/>
    <cellStyle name="Normal 13 11" xfId="1869"/>
    <cellStyle name="Normal 13 12" xfId="1379"/>
    <cellStyle name="Normal 13 13" xfId="1601"/>
    <cellStyle name="Normal 13 14" xfId="1532"/>
    <cellStyle name="Normal 13 15" xfId="2064"/>
    <cellStyle name="Normal 13 16" xfId="2000"/>
    <cellStyle name="Normal 13 17" xfId="1497"/>
    <cellStyle name="Normal 13 18" xfId="1663"/>
    <cellStyle name="Normal 13 19" xfId="2169"/>
    <cellStyle name="Normal 13 2" xfId="1011"/>
    <cellStyle name="Normal 13 2 10" xfId="1976"/>
    <cellStyle name="Normal 13 2 11" xfId="2019"/>
    <cellStyle name="Normal 13 2 12" xfId="2068"/>
    <cellStyle name="Normal 13 2 13" xfId="1431"/>
    <cellStyle name="Normal 13 2 14" xfId="2210"/>
    <cellStyle name="Normal 13 2 15" xfId="2222"/>
    <cellStyle name="Normal 13 2 16" xfId="2268"/>
    <cellStyle name="Normal 13 2 17" xfId="2312"/>
    <cellStyle name="Normal 13 2 18" xfId="2355"/>
    <cellStyle name="Normal 13 2 19" xfId="2395"/>
    <cellStyle name="Normal 13 2 2" xfId="1028"/>
    <cellStyle name="Normal 13 2 2 10" xfId="2364"/>
    <cellStyle name="Normal 13 2 2 11" xfId="2404"/>
    <cellStyle name="Normal 13 2 2 12" xfId="2441"/>
    <cellStyle name="Normal 13 2 2 13" xfId="2473"/>
    <cellStyle name="Normal 13 2 2 14" xfId="2503"/>
    <cellStyle name="Normal 13 2 2 2" xfId="1345"/>
    <cellStyle name="Normal 13 2 2 2 10" xfId="2379"/>
    <cellStyle name="Normal 13 2 2 2 11" xfId="2419"/>
    <cellStyle name="Normal 13 2 2 2 12" xfId="2456"/>
    <cellStyle name="Normal 13 2 2 2 13" xfId="2488"/>
    <cellStyle name="Normal 13 2 2 2 14" xfId="2518"/>
    <cellStyle name="Normal 13 2 2 2 2" xfId="1986"/>
    <cellStyle name="Normal 13 2 2 2 3" xfId="2031"/>
    <cellStyle name="Normal 13 2 2 2 4" xfId="2093"/>
    <cellStyle name="Normal 13 2 2 2 5" xfId="2146"/>
    <cellStyle name="Normal 13 2 2 2 6" xfId="2199"/>
    <cellStyle name="Normal 13 2 2 2 7" xfId="2248"/>
    <cellStyle name="Normal 13 2 2 2 8" xfId="2294"/>
    <cellStyle name="Normal 13 2 2 2 9" xfId="2337"/>
    <cellStyle name="Normal 13 2 2 3" xfId="1805"/>
    <cellStyle name="Normal 13 2 2 4" xfId="2078"/>
    <cellStyle name="Normal 13 2 2 5" xfId="2131"/>
    <cellStyle name="Normal 13 2 2 6" xfId="2184"/>
    <cellStyle name="Normal 13 2 2 7" xfId="2231"/>
    <cellStyle name="Normal 13 2 2 8" xfId="2277"/>
    <cellStyle name="Normal 13 2 2 9" xfId="2321"/>
    <cellStyle name="Normal 13 2 20" xfId="2432"/>
    <cellStyle name="Normal 13 2 3" xfId="1074"/>
    <cellStyle name="Normal 13 2 4" xfId="973"/>
    <cellStyle name="Normal 13 2 5" xfId="936"/>
    <cellStyle name="Normal 13 2 6" xfId="960"/>
    <cellStyle name="Normal 13 2 7" xfId="1094"/>
    <cellStyle name="Normal 13 2 8" xfId="1583"/>
    <cellStyle name="Normal 13 2 9" xfId="1891"/>
    <cellStyle name="Normal 13 20" xfId="1778"/>
    <cellStyle name="Normal 13 21" xfId="1432"/>
    <cellStyle name="Normal 13 22" xfId="1448"/>
    <cellStyle name="Normal 13 23" xfId="2533"/>
    <cellStyle name="Normal 13 3" xfId="1043"/>
    <cellStyle name="Normal 13 4" xfId="1058"/>
    <cellStyle name="Normal 13 5" xfId="958"/>
    <cellStyle name="Normal 13 5 10" xfId="1522"/>
    <cellStyle name="Normal 13 5 11" xfId="1902"/>
    <cellStyle name="Normal 13 5 12" xfId="1836"/>
    <cellStyle name="Normal 13 5 13" xfId="1866"/>
    <cellStyle name="Normal 13 5 14" xfId="2213"/>
    <cellStyle name="Normal 13 5 15" xfId="1258"/>
    <cellStyle name="Normal 13 5 2" xfId="1313"/>
    <cellStyle name="Normal 13 5 2 10" xfId="1953"/>
    <cellStyle name="Normal 13 5 2 11" xfId="1935"/>
    <cellStyle name="Normal 13 5 2 12" xfId="1477"/>
    <cellStyle name="Normal 13 5 2 13" xfId="1649"/>
    <cellStyle name="Normal 13 5 2 14" xfId="2058"/>
    <cellStyle name="Normal 13 5 2 2" xfId="1920"/>
    <cellStyle name="Normal 13 5 2 3" xfId="1693"/>
    <cellStyle name="Normal 13 5 2 4" xfId="1465"/>
    <cellStyle name="Normal 13 5 2 5" xfId="1696"/>
    <cellStyle name="Normal 13 5 2 6" xfId="1385"/>
    <cellStyle name="Normal 13 5 2 7" xfId="2162"/>
    <cellStyle name="Normal 13 5 2 8" xfId="2061"/>
    <cellStyle name="Normal 13 5 2 9" xfId="1511"/>
    <cellStyle name="Normal 13 5 3" xfId="1894"/>
    <cellStyle name="Normal 13 5 4" xfId="1561"/>
    <cellStyle name="Normal 13 5 5" xfId="1546"/>
    <cellStyle name="Normal 13 5 6" xfId="1957"/>
    <cellStyle name="Normal 13 5 7" xfId="1614"/>
    <cellStyle name="Normal 13 5 8" xfId="1515"/>
    <cellStyle name="Normal 13 5 9" xfId="1598"/>
    <cellStyle name="Normal 13 6" xfId="942"/>
    <cellStyle name="Normal 13 6 2" xfId="1548"/>
    <cellStyle name="Normal 13 6 3" xfId="1302"/>
    <cellStyle name="Normal 13 7" xfId="995"/>
    <cellStyle name="Normal 13 7 2" xfId="1749"/>
    <cellStyle name="Normal 13 7 3" xfId="1330"/>
    <cellStyle name="Normal 13 8" xfId="933"/>
    <cellStyle name="Normal 13 8 2" xfId="1513"/>
    <cellStyle name="Normal 13 8 3" xfId="1296"/>
    <cellStyle name="Normal 13 9" xfId="926"/>
    <cellStyle name="Normal 13 9 2" xfId="1505"/>
    <cellStyle name="Normal 13 9 3" xfId="1290"/>
    <cellStyle name="Normal 14" xfId="854"/>
    <cellStyle name="Normal 15" xfId="2655"/>
    <cellStyle name="Normal 16" xfId="1096"/>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642"/>
    <cellStyle name="Normal 4" xfId="19"/>
    <cellStyle name="Normal 5" xfId="20"/>
    <cellStyle name="Normal 6" xfId="1"/>
    <cellStyle name="Normal 7" xfId="22"/>
    <cellStyle name="Normal 8" xfId="23"/>
    <cellStyle name="Normal 9" xfId="24"/>
    <cellStyle name="Note 2" xfId="114"/>
    <cellStyle name="Note 2 2" xfId="115"/>
    <cellStyle name="Note 2 3" xfId="2643"/>
    <cellStyle name="Note 2 4" xfId="2644"/>
    <cellStyle name="Note 2 5" xfId="2645"/>
    <cellStyle name="Note 3" xfId="129"/>
    <cellStyle name="Note 4" xfId="373"/>
    <cellStyle name="Note 5" xfId="415"/>
    <cellStyle name="Note 6" xfId="451"/>
    <cellStyle name="Note 7" xfId="478"/>
    <cellStyle name="Note 8" xfId="523"/>
    <cellStyle name="Output 2" xfId="116"/>
    <cellStyle name="Output 2 2" xfId="117"/>
    <cellStyle name="Output 2 3" xfId="2646"/>
    <cellStyle name="Output 2 4" xfId="2647"/>
    <cellStyle name="Output 2 5" xfId="2648"/>
    <cellStyle name="Output 3" xfId="128"/>
    <cellStyle name="Output 4" xfId="374"/>
    <cellStyle name="Output 5" xfId="416"/>
    <cellStyle name="Output 6" xfId="452"/>
    <cellStyle name="Output 7" xfId="479"/>
    <cellStyle name="Output 8" xfId="524"/>
    <cellStyle name="Title 2" xfId="118"/>
    <cellStyle name="Title 2 2" xfId="119"/>
    <cellStyle name="Title 2 3" xfId="2649"/>
    <cellStyle name="Title 2 4" xfId="2650"/>
    <cellStyle name="Title 2 5" xfId="2651"/>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179"/>
    <cellStyle name="Total 11 2 3" xfId="1171"/>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250"/>
    <cellStyle name="Total 19 11" xfId="1826"/>
    <cellStyle name="Total 19 12" xfId="1908"/>
    <cellStyle name="Total 19 13" xfId="1785"/>
    <cellStyle name="Total 19 14" xfId="1531"/>
    <cellStyle name="Total 19 15" xfId="1870"/>
    <cellStyle name="Total 19 16" xfId="2170"/>
    <cellStyle name="Total 19 17" xfId="1718"/>
    <cellStyle name="Total 19 18" xfId="1765"/>
    <cellStyle name="Total 19 19" xfId="2041"/>
    <cellStyle name="Total 19 2" xfId="1010"/>
    <cellStyle name="Total 19 2 10" xfId="1449"/>
    <cellStyle name="Total 19 2 11" xfId="1376"/>
    <cellStyle name="Total 19 2 12" xfId="1503"/>
    <cellStyle name="Total 19 2 13" xfId="1638"/>
    <cellStyle name="Total 19 2 14" xfId="1770"/>
    <cellStyle name="Total 19 2 15" xfId="1752"/>
    <cellStyle name="Total 19 2 16" xfId="1604"/>
    <cellStyle name="Total 19 2 17" xfId="1593"/>
    <cellStyle name="Total 19 2 18" xfId="2163"/>
    <cellStyle name="Total 19 2 19" xfId="2047"/>
    <cellStyle name="Total 19 2 2" xfId="1027"/>
    <cellStyle name="Total 19 2 2 10" xfId="2363"/>
    <cellStyle name="Total 19 2 2 11" xfId="2403"/>
    <cellStyle name="Total 19 2 2 12" xfId="2440"/>
    <cellStyle name="Total 19 2 2 13" xfId="2472"/>
    <cellStyle name="Total 19 2 2 14" xfId="2502"/>
    <cellStyle name="Total 19 2 2 2" xfId="1344"/>
    <cellStyle name="Total 19 2 2 2 10" xfId="2378"/>
    <cellStyle name="Total 19 2 2 2 11" xfId="2418"/>
    <cellStyle name="Total 19 2 2 2 12" xfId="2455"/>
    <cellStyle name="Total 19 2 2 2 13" xfId="2487"/>
    <cellStyle name="Total 19 2 2 2 14" xfId="2517"/>
    <cellStyle name="Total 19 2 2 2 2" xfId="1985"/>
    <cellStyle name="Total 19 2 2 2 3" xfId="2030"/>
    <cellStyle name="Total 19 2 2 2 4" xfId="2092"/>
    <cellStyle name="Total 19 2 2 2 5" xfId="2145"/>
    <cellStyle name="Total 19 2 2 2 6" xfId="2198"/>
    <cellStyle name="Total 19 2 2 2 7" xfId="2247"/>
    <cellStyle name="Total 19 2 2 2 8" xfId="2293"/>
    <cellStyle name="Total 19 2 2 2 9" xfId="2336"/>
    <cellStyle name="Total 19 2 2 3" xfId="1804"/>
    <cellStyle name="Total 19 2 2 4" xfId="2077"/>
    <cellStyle name="Total 19 2 2 5" xfId="2130"/>
    <cellStyle name="Total 19 2 2 6" xfId="2183"/>
    <cellStyle name="Total 19 2 2 7" xfId="2230"/>
    <cellStyle name="Total 19 2 2 8" xfId="2276"/>
    <cellStyle name="Total 19 2 2 9" xfId="2320"/>
    <cellStyle name="Total 19 2 20" xfId="1436"/>
    <cellStyle name="Total 19 2 3" xfId="1073"/>
    <cellStyle name="Total 19 2 4" xfId="974"/>
    <cellStyle name="Total 19 2 5" xfId="905"/>
    <cellStyle name="Total 19 2 6" xfId="955"/>
    <cellStyle name="Total 19 2 7" xfId="901"/>
    <cellStyle name="Total 19 2 8" xfId="1686"/>
    <cellStyle name="Total 19 2 9" xfId="1368"/>
    <cellStyle name="Total 19 20" xfId="2108"/>
    <cellStyle name="Total 19 21" xfId="1371"/>
    <cellStyle name="Total 19 22" xfId="1597"/>
    <cellStyle name="Total 19 23" xfId="2532"/>
    <cellStyle name="Total 19 3" xfId="1042"/>
    <cellStyle name="Total 19 4" xfId="1057"/>
    <cellStyle name="Total 19 5" xfId="894"/>
    <cellStyle name="Total 19 5 10" xfId="1714"/>
    <cellStyle name="Total 19 5 11" xfId="2059"/>
    <cellStyle name="Total 19 5 12" xfId="1569"/>
    <cellStyle name="Total 19 5 13" xfId="1848"/>
    <cellStyle name="Total 19 5 14" xfId="1377"/>
    <cellStyle name="Total 19 5 15" xfId="1257"/>
    <cellStyle name="Total 19 5 2" xfId="1272"/>
    <cellStyle name="Total 19 5 2 10" xfId="1773"/>
    <cellStyle name="Total 19 5 2 11" xfId="1414"/>
    <cellStyle name="Total 19 5 2 12" xfId="1396"/>
    <cellStyle name="Total 19 5 2 13" xfId="1733"/>
    <cellStyle name="Total 19 5 2 14" xfId="1642"/>
    <cellStyle name="Total 19 5 2 2" xfId="1919"/>
    <cellStyle name="Total 19 5 2 3" xfId="1595"/>
    <cellStyle name="Total 19 5 2 4" xfId="1467"/>
    <cellStyle name="Total 19 5 2 5" xfId="1390"/>
    <cellStyle name="Total 19 5 2 6" xfId="1372"/>
    <cellStyle name="Total 19 5 2 7" xfId="1952"/>
    <cellStyle name="Total 19 5 2 8" xfId="1939"/>
    <cellStyle name="Total 19 5 2 9" xfId="1537"/>
    <cellStyle name="Total 19 5 3" xfId="1890"/>
    <cellStyle name="Total 19 5 4" xfId="1661"/>
    <cellStyle name="Total 19 5 5" xfId="1364"/>
    <cellStyle name="Total 19 5 6" xfId="1947"/>
    <cellStyle name="Total 19 5 7" xfId="1224"/>
    <cellStyle name="Total 19 5 8" xfId="1357"/>
    <cellStyle name="Total 19 5 9" xfId="2159"/>
    <cellStyle name="Total 19 6" xfId="919"/>
    <cellStyle name="Total 19 6 2" xfId="1487"/>
    <cellStyle name="Total 19 6 3" xfId="1285"/>
    <cellStyle name="Total 19 7" xfId="959"/>
    <cellStyle name="Total 19 7 2" xfId="1596"/>
    <cellStyle name="Total 19 7 3" xfId="1314"/>
    <cellStyle name="Total 19 8" xfId="945"/>
    <cellStyle name="Total 19 8 2" xfId="1552"/>
    <cellStyle name="Total 19 8 3" xfId="1304"/>
    <cellStyle name="Total 19 9" xfId="994"/>
    <cellStyle name="Total 19 9 2" xfId="1746"/>
    <cellStyle name="Total 19 9 3" xfId="1329"/>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249"/>
    <cellStyle name="Total 20 11" xfId="1768"/>
    <cellStyle name="Total 20 12" xfId="1954"/>
    <cellStyle name="Total 20 13" xfId="1635"/>
    <cellStyle name="Total 20 14" xfId="1771"/>
    <cellStyle name="Total 20 15" xfId="1549"/>
    <cellStyle name="Total 20 16" xfId="1928"/>
    <cellStyle name="Total 20 17" xfId="1995"/>
    <cellStyle name="Total 20 18" xfId="1886"/>
    <cellStyle name="Total 20 19" xfId="1622"/>
    <cellStyle name="Total 20 2" xfId="1018"/>
    <cellStyle name="Total 20 2 10" xfId="1535"/>
    <cellStyle name="Total 20 2 11" xfId="1964"/>
    <cellStyle name="Total 20 2 12" xfId="2006"/>
    <cellStyle name="Total 20 2 13" xfId="1904"/>
    <cellStyle name="Total 20 2 14" xfId="1971"/>
    <cellStyle name="Total 20 2 15" xfId="2168"/>
    <cellStyle name="Total 20 2 16" xfId="2218"/>
    <cellStyle name="Total 20 2 17" xfId="2264"/>
    <cellStyle name="Total 20 2 18" xfId="2308"/>
    <cellStyle name="Total 20 2 19" xfId="2351"/>
    <cellStyle name="Total 20 2 2" xfId="1035"/>
    <cellStyle name="Total 20 2 2 10" xfId="2371"/>
    <cellStyle name="Total 20 2 2 11" xfId="2411"/>
    <cellStyle name="Total 20 2 2 12" xfId="2448"/>
    <cellStyle name="Total 20 2 2 13" xfId="2480"/>
    <cellStyle name="Total 20 2 2 14" xfId="2510"/>
    <cellStyle name="Total 20 2 2 2" xfId="1352"/>
    <cellStyle name="Total 20 2 2 2 10" xfId="2386"/>
    <cellStyle name="Total 20 2 2 2 11" xfId="2426"/>
    <cellStyle name="Total 20 2 2 2 12" xfId="2463"/>
    <cellStyle name="Total 20 2 2 2 13" xfId="2495"/>
    <cellStyle name="Total 20 2 2 2 14" xfId="2525"/>
    <cellStyle name="Total 20 2 2 2 2" xfId="1993"/>
    <cellStyle name="Total 20 2 2 2 3" xfId="2038"/>
    <cellStyle name="Total 20 2 2 2 4" xfId="2100"/>
    <cellStyle name="Total 20 2 2 2 5" xfId="2153"/>
    <cellStyle name="Total 20 2 2 2 6" xfId="2206"/>
    <cellStyle name="Total 20 2 2 2 7" xfId="2255"/>
    <cellStyle name="Total 20 2 2 2 8" xfId="2301"/>
    <cellStyle name="Total 20 2 2 2 9" xfId="2344"/>
    <cellStyle name="Total 20 2 2 3" xfId="1812"/>
    <cellStyle name="Total 20 2 2 4" xfId="2085"/>
    <cellStyle name="Total 20 2 2 5" xfId="2138"/>
    <cellStyle name="Total 20 2 2 6" xfId="2191"/>
    <cellStyle name="Total 20 2 2 7" xfId="2238"/>
    <cellStyle name="Total 20 2 2 8" xfId="2284"/>
    <cellStyle name="Total 20 2 2 9" xfId="2328"/>
    <cellStyle name="Total 20 2 20" xfId="2391"/>
    <cellStyle name="Total 20 2 3" xfId="1081"/>
    <cellStyle name="Total 20 2 4" xfId="918"/>
    <cellStyle name="Total 20 2 5" xfId="1093"/>
    <cellStyle name="Total 20 2 6" xfId="965"/>
    <cellStyle name="Total 20 2 7" xfId="1003"/>
    <cellStyle name="Total 20 2 8" xfId="1898"/>
    <cellStyle name="Total 20 2 9" xfId="1673"/>
    <cellStyle name="Total 20 20" xfId="1819"/>
    <cellStyle name="Total 20 21" xfId="1451"/>
    <cellStyle name="Total 20 22" xfId="1969"/>
    <cellStyle name="Total 20 23" xfId="2540"/>
    <cellStyle name="Total 20 3" xfId="1050"/>
    <cellStyle name="Total 20 4" xfId="1065"/>
    <cellStyle name="Total 20 5" xfId="892"/>
    <cellStyle name="Total 20 5 10" xfId="1577"/>
    <cellStyle name="Total 20 5 11" xfId="1966"/>
    <cellStyle name="Total 20 5 12" xfId="2173"/>
    <cellStyle name="Total 20 5 13" xfId="1423"/>
    <cellStyle name="Total 20 5 14" xfId="2261"/>
    <cellStyle name="Total 20 5 15" xfId="1265"/>
    <cellStyle name="Total 20 5 2" xfId="1270"/>
    <cellStyle name="Total 20 5 2 10" xfId="1585"/>
    <cellStyle name="Total 20 5 2 11" xfId="2258"/>
    <cellStyle name="Total 20 5 2 12" xfId="2304"/>
    <cellStyle name="Total 20 5 2 13" xfId="2347"/>
    <cellStyle name="Total 20 5 2 14" xfId="2388"/>
    <cellStyle name="Total 20 5 2 2" xfId="1927"/>
    <cellStyle name="Total 20 5 2 3" xfId="1526"/>
    <cellStyle name="Total 20 5 2 4" xfId="1717"/>
    <cellStyle name="Total 20 5 2 5" xfId="1612"/>
    <cellStyle name="Total 20 5 2 6" xfId="1999"/>
    <cellStyle name="Total 20 5 2 7" xfId="2009"/>
    <cellStyle name="Total 20 5 2 8" xfId="1567"/>
    <cellStyle name="Total 20 5 2 9" xfId="1856"/>
    <cellStyle name="Total 20 5 3" xfId="1884"/>
    <cellStyle name="Total 20 5 4" xfId="1457"/>
    <cellStyle name="Total 20 5 5" xfId="1427"/>
    <cellStyle name="Total 20 5 6" xfId="1788"/>
    <cellStyle name="Total 20 5 7" xfId="1685"/>
    <cellStyle name="Total 20 5 8" xfId="1482"/>
    <cellStyle name="Total 20 5 9" xfId="1912"/>
    <cellStyle name="Total 20 6" xfId="909"/>
    <cellStyle name="Total 20 6 2" xfId="1447"/>
    <cellStyle name="Total 20 6 3" xfId="1280"/>
    <cellStyle name="Total 20 7" xfId="970"/>
    <cellStyle name="Total 20 7 2" xfId="1640"/>
    <cellStyle name="Total 20 7 3" xfId="1320"/>
    <cellStyle name="Total 20 8" xfId="957"/>
    <cellStyle name="Total 20 8 2" xfId="1588"/>
    <cellStyle name="Total 20 8 3" xfId="1312"/>
    <cellStyle name="Total 20 9" xfId="935"/>
    <cellStyle name="Total 20 9 2" xfId="1525"/>
    <cellStyle name="Total 20 9 3" xfId="1297"/>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167"/>
    <cellStyle name="Total 7 3" xfId="197"/>
    <cellStyle name="Total 7 30" xfId="1202"/>
    <cellStyle name="Total 7 31" xfId="1126"/>
    <cellStyle name="Total 7 32" xfId="1174"/>
    <cellStyle name="Total 7 33" xfId="1125"/>
    <cellStyle name="Total 7 34" xfId="116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132"/>
    <cellStyle name="Total 8 3" xfId="227"/>
    <cellStyle name="Total 8 30" xfId="1154"/>
    <cellStyle name="Total 8 31" xfId="1195"/>
    <cellStyle name="Total 8 32" xfId="1214"/>
    <cellStyle name="Total 8 33" xfId="1160"/>
    <cellStyle name="Total 8 34" xfId="1219"/>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652"/>
    <cellStyle name="Warning Text 2 4" xfId="2653"/>
    <cellStyle name="Warning Text 2 5" xfId="2654"/>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hyperlink" Target="http://www.hptuners.com/forum/showthread.php?42081-Airflow-Limitation-Scaling-No-Need-To-Scale-Trans-Anymore!" TargetMode="External"/><Relationship Id="rId2" Type="http://schemas.openxmlformats.org/officeDocument/2006/relationships/printerSettings" Target="../printerSettings/printerSettings4.bin"/><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F52"/>
  <sheetViews>
    <sheetView zoomScale="80" zoomScaleNormal="80" zoomScalePageLayoutView="80" workbookViewId="0">
      <selection activeCell="F40" sqref="F40"/>
    </sheetView>
  </sheetViews>
  <sheetFormatPr baseColWidth="10" defaultColWidth="9.1640625" defaultRowHeight="15" x14ac:dyDescent="0.2"/>
  <cols>
    <col min="1" max="2" width="9.1640625" style="1"/>
    <col min="3" max="3" width="9.33203125" style="1" bestFit="1" customWidth="1"/>
    <col min="4" max="16384" width="9.1640625" style="1"/>
  </cols>
  <sheetData>
    <row r="10" spans="1:1" ht="16" x14ac:dyDescent="0.2">
      <c r="A10" s="6" t="s">
        <v>6</v>
      </c>
    </row>
    <row r="33" spans="6:6" x14ac:dyDescent="0.2">
      <c r="F33" s="2"/>
    </row>
    <row r="34" spans="6:6" x14ac:dyDescent="0.2">
      <c r="F34" s="2"/>
    </row>
    <row r="35" spans="6:6" x14ac:dyDescent="0.2">
      <c r="F35" s="2"/>
    </row>
    <row r="36" spans="6:6" x14ac:dyDescent="0.2">
      <c r="F36" s="2"/>
    </row>
    <row r="37" spans="6:6" x14ac:dyDescent="0.2">
      <c r="F37" s="2"/>
    </row>
    <row r="38" spans="6:6" x14ac:dyDescent="0.2">
      <c r="F38" s="2"/>
    </row>
    <row r="52" spans="3:3" x14ac:dyDescent="0.2">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zoomScale="80" zoomScaleNormal="80" zoomScalePageLayoutView="80" workbookViewId="0">
      <selection activeCell="D6" sqref="D6"/>
    </sheetView>
  </sheetViews>
  <sheetFormatPr baseColWidth="10" defaultColWidth="9.1640625" defaultRowHeight="15" x14ac:dyDescent="0.2"/>
  <cols>
    <col min="1" max="1" width="44.6640625" style="1" customWidth="1"/>
    <col min="2" max="16384" width="9.1640625" style="1"/>
  </cols>
  <sheetData>
    <row r="2" spans="1:2" ht="19" x14ac:dyDescent="0.25">
      <c r="A2" s="3" t="s">
        <v>0</v>
      </c>
      <c r="B2" s="3"/>
    </row>
    <row r="3" spans="1:2" ht="19" x14ac:dyDescent="0.25">
      <c r="A3" s="3"/>
      <c r="B3" s="3"/>
    </row>
    <row r="4" spans="1:2" ht="19" x14ac:dyDescent="0.25">
      <c r="A4" s="3" t="s">
        <v>1</v>
      </c>
      <c r="B4" s="3"/>
    </row>
    <row r="5" spans="1:2" ht="19" x14ac:dyDescent="0.25">
      <c r="A5" s="3" t="s">
        <v>2</v>
      </c>
      <c r="B5" s="3"/>
    </row>
    <row r="6" spans="1:2" ht="19" x14ac:dyDescent="0.25">
      <c r="A6" s="3" t="s">
        <v>3</v>
      </c>
      <c r="B6" s="3"/>
    </row>
    <row r="7" spans="1:2" ht="19" x14ac:dyDescent="0.25">
      <c r="A7" s="3"/>
      <c r="B7" s="3"/>
    </row>
    <row r="8" spans="1:2" ht="19" x14ac:dyDescent="0.25">
      <c r="A8" s="3" t="s">
        <v>4</v>
      </c>
      <c r="B8" s="3"/>
    </row>
    <row r="9" spans="1:2" ht="19" x14ac:dyDescent="0.25">
      <c r="A9" s="3"/>
      <c r="B9" s="3"/>
    </row>
    <row r="10" spans="1:2" ht="21" x14ac:dyDescent="0.25">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3"/>
  <sheetViews>
    <sheetView zoomScale="50" zoomScaleNormal="50" zoomScalePageLayoutView="50" workbookViewId="0">
      <selection activeCell="B87" sqref="B87"/>
    </sheetView>
  </sheetViews>
  <sheetFormatPr baseColWidth="10" defaultColWidth="8.83203125" defaultRowHeight="14" x14ac:dyDescent="0.15"/>
  <cols>
    <col min="1" max="1" width="35.1640625" style="35" customWidth="1"/>
    <col min="2" max="2" width="16.1640625" style="35" customWidth="1"/>
    <col min="3" max="3" width="13.5" style="35" bestFit="1" customWidth="1"/>
    <col min="4" max="16384" width="8.83203125" style="35"/>
  </cols>
  <sheetData>
    <row r="1" spans="1:18" ht="34.25" customHeight="1" x14ac:dyDescent="0.25">
      <c r="A1" s="32" t="s">
        <v>35</v>
      </c>
      <c r="B1" s="33"/>
      <c r="C1" s="33"/>
      <c r="D1" s="33"/>
      <c r="E1" s="33"/>
      <c r="F1" s="34"/>
      <c r="G1" s="34"/>
      <c r="H1" s="34"/>
      <c r="I1" s="34"/>
    </row>
    <row r="2" spans="1:18" ht="14" customHeight="1" thickBot="1" x14ac:dyDescent="0.3">
      <c r="A2" s="33"/>
      <c r="B2" s="33"/>
      <c r="C2" s="33"/>
      <c r="D2" s="33"/>
      <c r="E2" s="33"/>
      <c r="F2" s="34"/>
      <c r="G2" s="34"/>
      <c r="H2" s="34"/>
      <c r="I2" s="34"/>
    </row>
    <row r="3" spans="1:18" x14ac:dyDescent="0.15">
      <c r="A3" s="36" t="s">
        <v>11</v>
      </c>
      <c r="B3" s="37">
        <v>0</v>
      </c>
      <c r="C3" s="38">
        <v>5</v>
      </c>
      <c r="D3" s="38">
        <v>10</v>
      </c>
      <c r="E3" s="38">
        <v>15</v>
      </c>
      <c r="F3" s="38">
        <v>20</v>
      </c>
      <c r="G3" s="38">
        <v>25</v>
      </c>
      <c r="H3" s="38">
        <v>30</v>
      </c>
      <c r="I3" s="38">
        <v>35</v>
      </c>
      <c r="J3" s="38">
        <v>40</v>
      </c>
      <c r="K3" s="38">
        <v>45</v>
      </c>
      <c r="L3" s="38">
        <v>50</v>
      </c>
      <c r="M3" s="38">
        <v>55</v>
      </c>
      <c r="N3" s="38">
        <v>60</v>
      </c>
      <c r="O3" s="38">
        <v>65</v>
      </c>
      <c r="P3" s="38">
        <v>70</v>
      </c>
      <c r="Q3" s="38">
        <v>75</v>
      </c>
      <c r="R3" s="39">
        <v>80</v>
      </c>
    </row>
    <row r="4" spans="1:18" ht="15" x14ac:dyDescent="0.2">
      <c r="A4" s="40" t="s">
        <v>8</v>
      </c>
      <c r="B4" s="91">
        <v>11.644</v>
      </c>
      <c r="C4" s="90">
        <v>11.715999999999999</v>
      </c>
      <c r="D4" s="90">
        <v>11.788</v>
      </c>
      <c r="E4" s="90">
        <v>11.86</v>
      </c>
      <c r="F4" s="90">
        <v>11.930999999999999</v>
      </c>
      <c r="G4" s="90">
        <v>12.002000000000001</v>
      </c>
      <c r="H4" s="90">
        <v>12.073</v>
      </c>
      <c r="I4" s="90">
        <v>12.143000000000001</v>
      </c>
      <c r="J4" s="90">
        <v>12.212</v>
      </c>
      <c r="K4" s="90">
        <v>12.281000000000001</v>
      </c>
      <c r="L4" s="90">
        <v>12.35</v>
      </c>
      <c r="M4" s="90">
        <v>12.419</v>
      </c>
      <c r="N4" s="90">
        <v>12.487</v>
      </c>
      <c r="O4" s="90">
        <v>12.554</v>
      </c>
      <c r="P4" s="90">
        <v>12.622</v>
      </c>
      <c r="Q4" s="90">
        <v>12.689</v>
      </c>
      <c r="R4" s="87">
        <v>12.755000000000001</v>
      </c>
    </row>
    <row r="5" spans="1:18" ht="15" x14ac:dyDescent="0.2">
      <c r="A5" s="40" t="s">
        <v>9</v>
      </c>
      <c r="B5" s="91">
        <v>92.411000000000001</v>
      </c>
      <c r="C5" s="90">
        <v>92.986999999999995</v>
      </c>
      <c r="D5" s="90">
        <v>93.558999999999997</v>
      </c>
      <c r="E5" s="90">
        <v>94.128</v>
      </c>
      <c r="F5" s="90">
        <v>94.694000000000003</v>
      </c>
      <c r="G5" s="90">
        <v>95.256</v>
      </c>
      <c r="H5" s="90">
        <v>95.814999999999998</v>
      </c>
      <c r="I5" s="90">
        <v>96.37</v>
      </c>
      <c r="J5" s="90">
        <v>96.923000000000002</v>
      </c>
      <c r="K5" s="90">
        <v>97.471999999999994</v>
      </c>
      <c r="L5" s="90">
        <v>98.018000000000001</v>
      </c>
      <c r="M5" s="90">
        <v>98.561000000000007</v>
      </c>
      <c r="N5" s="90">
        <v>99.102000000000004</v>
      </c>
      <c r="O5" s="90">
        <v>99.638999999999996</v>
      </c>
      <c r="P5" s="90">
        <v>100.173</v>
      </c>
      <c r="Q5" s="90">
        <v>100.705</v>
      </c>
      <c r="R5" s="87">
        <v>101.233</v>
      </c>
    </row>
    <row r="6" spans="1:18" x14ac:dyDescent="0.15">
      <c r="A6" s="43"/>
      <c r="B6" s="44"/>
      <c r="C6" s="45"/>
      <c r="D6" s="45"/>
      <c r="E6" s="45"/>
      <c r="F6" s="45"/>
      <c r="G6" s="45"/>
      <c r="H6" s="45"/>
      <c r="I6" s="45"/>
      <c r="J6" s="45"/>
      <c r="K6" s="45"/>
      <c r="L6" s="45"/>
      <c r="M6" s="45"/>
      <c r="N6" s="45"/>
      <c r="O6" s="45"/>
      <c r="P6" s="45"/>
      <c r="Q6" s="45"/>
      <c r="R6" s="46"/>
    </row>
    <row r="7" spans="1:18" x14ac:dyDescent="0.15">
      <c r="A7" s="47" t="s">
        <v>18</v>
      </c>
      <c r="B7" s="44">
        <f>B4</f>
        <v>11.644</v>
      </c>
      <c r="C7" s="45"/>
      <c r="D7" s="45"/>
      <c r="E7" s="45"/>
      <c r="F7" s="45"/>
      <c r="G7" s="45"/>
      <c r="H7" s="45"/>
      <c r="I7" s="45"/>
      <c r="J7" s="45"/>
      <c r="K7" s="45"/>
      <c r="L7" s="45"/>
      <c r="M7" s="45"/>
      <c r="N7" s="45"/>
      <c r="O7" s="45"/>
      <c r="P7" s="45"/>
      <c r="Q7" s="45"/>
      <c r="R7" s="46"/>
    </row>
    <row r="8" spans="1:18" x14ac:dyDescent="0.15">
      <c r="A8" s="47" t="s">
        <v>7</v>
      </c>
      <c r="B8" s="44">
        <f>B5</f>
        <v>92.411000000000001</v>
      </c>
      <c r="C8" s="45"/>
      <c r="D8" s="45"/>
      <c r="E8" s="45"/>
      <c r="F8" s="45"/>
      <c r="G8" s="45"/>
      <c r="H8" s="45"/>
      <c r="I8" s="45"/>
      <c r="J8" s="45"/>
      <c r="K8" s="45"/>
      <c r="L8" s="45"/>
      <c r="M8" s="45"/>
      <c r="N8" s="45"/>
      <c r="O8" s="45"/>
      <c r="P8" s="45"/>
      <c r="Q8" s="45"/>
      <c r="R8" s="46"/>
    </row>
    <row r="9" spans="1:18" ht="17" thickBot="1" x14ac:dyDescent="0.25">
      <c r="A9" s="96" t="s">
        <v>34</v>
      </c>
      <c r="B9" s="48"/>
      <c r="C9" s="49"/>
      <c r="D9" s="49"/>
      <c r="E9" s="49"/>
      <c r="F9" s="49"/>
      <c r="G9" s="49"/>
      <c r="H9" s="49"/>
      <c r="I9" s="49"/>
      <c r="J9" s="49"/>
      <c r="K9" s="49"/>
      <c r="L9" s="49"/>
      <c r="M9" s="49"/>
      <c r="N9" s="49"/>
      <c r="O9" s="49"/>
      <c r="P9" s="49"/>
      <c r="Q9" s="49"/>
      <c r="R9" s="50"/>
    </row>
    <row r="10" spans="1:18" ht="16" x14ac:dyDescent="0.2">
      <c r="A10" s="51"/>
      <c r="B10" s="52"/>
      <c r="C10" s="45"/>
      <c r="D10" s="45"/>
      <c r="E10" s="45"/>
      <c r="F10" s="45"/>
      <c r="G10" s="45"/>
      <c r="H10" s="45"/>
      <c r="I10" s="45"/>
      <c r="J10" s="45"/>
      <c r="K10" s="45"/>
      <c r="L10" s="45"/>
      <c r="M10" s="45"/>
      <c r="N10" s="45"/>
      <c r="O10" s="45"/>
      <c r="P10" s="45"/>
      <c r="Q10" s="45"/>
      <c r="R10" s="45"/>
    </row>
    <row r="11" spans="1:18" ht="16" x14ac:dyDescent="0.2">
      <c r="A11" s="51"/>
      <c r="B11" s="44"/>
      <c r="C11" s="41"/>
      <c r="D11" s="41"/>
      <c r="E11" s="41"/>
      <c r="F11" s="41"/>
      <c r="G11" s="41"/>
      <c r="H11" s="41"/>
      <c r="I11" s="41"/>
      <c r="J11" s="41"/>
      <c r="K11" s="41"/>
      <c r="L11" s="41"/>
      <c r="M11" s="41"/>
      <c r="N11" s="41"/>
      <c r="O11" s="41"/>
      <c r="P11" s="41"/>
      <c r="Q11" s="41"/>
      <c r="R11" s="41"/>
    </row>
    <row r="12" spans="1:18" ht="16" x14ac:dyDescent="0.2">
      <c r="A12" s="51"/>
      <c r="B12" s="44"/>
      <c r="C12" s="41"/>
      <c r="D12" s="41"/>
      <c r="E12" s="41"/>
      <c r="F12" s="41"/>
      <c r="G12" s="41"/>
      <c r="H12" s="41"/>
      <c r="I12" s="41"/>
      <c r="J12" s="41"/>
      <c r="K12" s="41"/>
      <c r="L12" s="41"/>
      <c r="M12" s="41"/>
      <c r="N12" s="41"/>
      <c r="O12" s="41"/>
      <c r="P12" s="41"/>
      <c r="Q12" s="41"/>
      <c r="R12" s="41"/>
    </row>
    <row r="13" spans="1:18" ht="17" thickBot="1" x14ac:dyDescent="0.25">
      <c r="A13" s="51"/>
      <c r="B13" s="52"/>
      <c r="C13" s="45"/>
      <c r="D13" s="45"/>
      <c r="E13" s="45"/>
      <c r="F13" s="45"/>
      <c r="G13" s="45"/>
      <c r="H13" s="45"/>
      <c r="I13" s="45"/>
      <c r="J13" s="45"/>
      <c r="K13" s="45"/>
      <c r="L13" s="45"/>
      <c r="M13" s="45"/>
      <c r="N13" s="45"/>
      <c r="O13" s="45"/>
      <c r="P13" s="45"/>
      <c r="Q13" s="45"/>
      <c r="R13" s="45"/>
    </row>
    <row r="14" spans="1:18" x14ac:dyDescent="0.15">
      <c r="A14" s="53"/>
      <c r="B14" s="37">
        <v>0</v>
      </c>
      <c r="C14" s="38">
        <v>5</v>
      </c>
      <c r="D14" s="38">
        <v>10</v>
      </c>
      <c r="E14" s="38">
        <v>15</v>
      </c>
      <c r="F14" s="38">
        <v>20</v>
      </c>
      <c r="G14" s="38">
        <v>25</v>
      </c>
      <c r="H14" s="38">
        <v>30</v>
      </c>
      <c r="I14" s="38">
        <v>35</v>
      </c>
      <c r="J14" s="38">
        <v>40</v>
      </c>
      <c r="K14" s="38">
        <v>45</v>
      </c>
      <c r="L14" s="38">
        <v>50</v>
      </c>
      <c r="M14" s="38">
        <v>55</v>
      </c>
      <c r="N14" s="38">
        <v>60</v>
      </c>
      <c r="O14" s="38">
        <v>65</v>
      </c>
      <c r="P14" s="38">
        <v>70</v>
      </c>
      <c r="Q14" s="38">
        <v>75</v>
      </c>
      <c r="R14" s="39">
        <v>80</v>
      </c>
    </row>
    <row r="15" spans="1:18" x14ac:dyDescent="0.15">
      <c r="A15" s="29" t="s">
        <v>22</v>
      </c>
      <c r="B15" s="54">
        <f>$A$16*B4</f>
        <v>7.3031752254018034</v>
      </c>
      <c r="C15" s="54">
        <f t="shared" ref="C15:R15" si="0">$A$16*C4</f>
        <v>7.3483339866718929</v>
      </c>
      <c r="D15" s="54">
        <f t="shared" si="0"/>
        <v>7.3934927479419841</v>
      </c>
      <c r="E15" s="54">
        <f t="shared" si="0"/>
        <v>7.4386515092120735</v>
      </c>
      <c r="F15" s="54">
        <f t="shared" si="0"/>
        <v>7.4831830654645231</v>
      </c>
      <c r="G15" s="54">
        <f t="shared" si="0"/>
        <v>7.5277146217169744</v>
      </c>
      <c r="H15" s="54">
        <f t="shared" si="0"/>
        <v>7.5722461779694239</v>
      </c>
      <c r="I15" s="54">
        <f t="shared" si="0"/>
        <v>7.6161505292042344</v>
      </c>
      <c r="J15" s="54">
        <f t="shared" si="0"/>
        <v>7.6594276754214032</v>
      </c>
      <c r="K15" s="54">
        <f t="shared" si="0"/>
        <v>7.7027048216385738</v>
      </c>
      <c r="L15" s="54">
        <f t="shared" si="0"/>
        <v>7.7459819678557427</v>
      </c>
      <c r="M15" s="54">
        <f t="shared" si="0"/>
        <v>7.7892591140729133</v>
      </c>
      <c r="N15" s="54">
        <f t="shared" si="0"/>
        <v>7.8319090552724422</v>
      </c>
      <c r="O15" s="54">
        <f t="shared" si="0"/>
        <v>7.8739317914543321</v>
      </c>
      <c r="P15" s="54">
        <f t="shared" si="0"/>
        <v>7.916581732653861</v>
      </c>
      <c r="Q15" s="54">
        <f t="shared" si="0"/>
        <v>7.9586044688357509</v>
      </c>
      <c r="R15" s="55">
        <f t="shared" si="0"/>
        <v>8</v>
      </c>
    </row>
    <row r="16" spans="1:18" ht="33" x14ac:dyDescent="0.35">
      <c r="A16" s="56">
        <f>1/(R4/8)</f>
        <v>0.62720501764014114</v>
      </c>
      <c r="B16" s="54">
        <f>$A$16*B5</f>
        <v>57.960642885143081</v>
      </c>
      <c r="C16" s="54">
        <f t="shared" ref="C16:R16" si="1">$A$16*C5</f>
        <v>58.321912975303803</v>
      </c>
      <c r="D16" s="54">
        <f t="shared" si="1"/>
        <v>58.680674245393966</v>
      </c>
      <c r="E16" s="54">
        <f t="shared" si="1"/>
        <v>59.037553900431206</v>
      </c>
      <c r="F16" s="54">
        <f t="shared" si="1"/>
        <v>59.39255194041553</v>
      </c>
      <c r="G16" s="54">
        <f t="shared" si="1"/>
        <v>59.745041160329286</v>
      </c>
      <c r="H16" s="54">
        <f t="shared" si="1"/>
        <v>60.09564876519012</v>
      </c>
      <c r="I16" s="54">
        <f t="shared" si="1"/>
        <v>60.443747549980401</v>
      </c>
      <c r="J16" s="54">
        <f t="shared" si="1"/>
        <v>60.790591924735402</v>
      </c>
      <c r="K16" s="54">
        <f t="shared" si="1"/>
        <v>61.134927479419837</v>
      </c>
      <c r="L16" s="54">
        <f t="shared" si="1"/>
        <v>61.477381419051355</v>
      </c>
      <c r="M16" s="54">
        <f t="shared" si="1"/>
        <v>61.817953743629957</v>
      </c>
      <c r="N16" s="54">
        <f t="shared" si="1"/>
        <v>62.157271658173272</v>
      </c>
      <c r="O16" s="54">
        <f t="shared" si="1"/>
        <v>62.49408075264602</v>
      </c>
      <c r="P16" s="54">
        <f t="shared" si="1"/>
        <v>62.82900823206586</v>
      </c>
      <c r="Q16" s="54">
        <f t="shared" si="1"/>
        <v>63.162681301450412</v>
      </c>
      <c r="R16" s="55">
        <f t="shared" si="1"/>
        <v>63.493845550764412</v>
      </c>
    </row>
    <row r="17" spans="1:18" x14ac:dyDescent="0.15">
      <c r="A17" s="57"/>
      <c r="B17" s="52"/>
      <c r="C17" s="45"/>
      <c r="D17" s="45"/>
      <c r="E17" s="45"/>
      <c r="F17" s="45"/>
      <c r="G17" s="45"/>
      <c r="H17" s="45"/>
      <c r="I17" s="45"/>
      <c r="J17" s="45"/>
      <c r="K17" s="45"/>
      <c r="L17" s="45"/>
      <c r="M17" s="45"/>
      <c r="N17" s="45"/>
      <c r="O17" s="45"/>
      <c r="P17" s="45"/>
      <c r="Q17" s="45"/>
      <c r="R17" s="46"/>
    </row>
    <row r="18" spans="1:18" x14ac:dyDescent="0.15">
      <c r="A18" s="47" t="s">
        <v>18</v>
      </c>
      <c r="B18" s="44">
        <f>B15</f>
        <v>7.3031752254018034</v>
      </c>
      <c r="C18" s="45"/>
      <c r="D18" s="45"/>
      <c r="E18" s="45"/>
      <c r="F18" s="45"/>
      <c r="G18" s="45"/>
      <c r="H18" s="45"/>
      <c r="I18" s="45"/>
      <c r="J18" s="45"/>
      <c r="K18" s="45"/>
      <c r="L18" s="45"/>
      <c r="M18" s="45"/>
      <c r="N18" s="45"/>
      <c r="O18" s="45"/>
      <c r="P18" s="45"/>
      <c r="Q18" s="45"/>
      <c r="R18" s="46"/>
    </row>
    <row r="19" spans="1:18" x14ac:dyDescent="0.15">
      <c r="A19" s="47" t="s">
        <v>7</v>
      </c>
      <c r="B19" s="44">
        <f>B16</f>
        <v>57.960642885143081</v>
      </c>
      <c r="C19" s="45"/>
      <c r="D19" s="45"/>
      <c r="E19" s="45"/>
      <c r="F19" s="45"/>
      <c r="G19" s="45"/>
      <c r="H19" s="45"/>
      <c r="I19" s="45"/>
      <c r="J19" s="45"/>
      <c r="K19" s="45"/>
      <c r="L19" s="45"/>
      <c r="M19" s="45"/>
      <c r="N19" s="45"/>
      <c r="O19" s="45"/>
      <c r="P19" s="45"/>
      <c r="Q19" s="45"/>
      <c r="R19" s="46"/>
    </row>
    <row r="20" spans="1:18" ht="17" thickBot="1" x14ac:dyDescent="0.25">
      <c r="A20" s="97" t="s">
        <v>34</v>
      </c>
      <c r="B20" s="48"/>
      <c r="C20" s="49"/>
      <c r="D20" s="49"/>
      <c r="E20" s="49"/>
      <c r="F20" s="49"/>
      <c r="G20" s="49"/>
      <c r="H20" s="49"/>
      <c r="I20" s="49"/>
      <c r="J20" s="49"/>
      <c r="K20" s="49"/>
      <c r="L20" s="49"/>
      <c r="M20" s="49"/>
      <c r="N20" s="49"/>
      <c r="O20" s="49"/>
      <c r="P20" s="49"/>
      <c r="Q20" s="49"/>
      <c r="R20" s="50"/>
    </row>
    <row r="21" spans="1:18" x14ac:dyDescent="0.15">
      <c r="A21" s="52"/>
      <c r="B21" s="52"/>
      <c r="C21" s="45"/>
      <c r="D21" s="45"/>
      <c r="E21" s="45"/>
      <c r="F21" s="45"/>
      <c r="G21" s="45"/>
      <c r="H21" s="45"/>
      <c r="I21" s="45"/>
      <c r="J21" s="45"/>
      <c r="K21" s="45"/>
      <c r="L21" s="45"/>
      <c r="M21" s="45"/>
      <c r="N21" s="45"/>
      <c r="O21" s="45"/>
      <c r="P21" s="45"/>
      <c r="Q21" s="45"/>
      <c r="R21" s="45"/>
    </row>
    <row r="22" spans="1:18" x14ac:dyDescent="0.15">
      <c r="A22" s="52"/>
      <c r="B22" s="52"/>
      <c r="C22" s="45"/>
      <c r="D22" s="45"/>
      <c r="E22" s="45"/>
      <c r="F22" s="45"/>
      <c r="G22" s="45"/>
      <c r="H22" s="45"/>
      <c r="I22" s="45"/>
      <c r="J22" s="45"/>
      <c r="K22" s="45"/>
      <c r="L22" s="45"/>
      <c r="M22" s="45"/>
      <c r="N22" s="45"/>
      <c r="O22" s="45"/>
      <c r="P22" s="45"/>
      <c r="Q22" s="45"/>
      <c r="R22" s="45"/>
    </row>
    <row r="23" spans="1:18" x14ac:dyDescent="0.15">
      <c r="A23" s="52"/>
      <c r="B23" s="52"/>
      <c r="C23" s="45"/>
      <c r="D23" s="45"/>
      <c r="E23" s="45"/>
      <c r="F23" s="45"/>
      <c r="G23" s="45"/>
      <c r="H23" s="45"/>
      <c r="I23" s="45"/>
      <c r="J23" s="45"/>
      <c r="K23" s="45"/>
      <c r="L23" s="45"/>
      <c r="M23" s="45"/>
      <c r="N23" s="45"/>
      <c r="O23" s="45"/>
      <c r="P23" s="45"/>
      <c r="Q23" s="45"/>
      <c r="R23" s="45"/>
    </row>
    <row r="24" spans="1:18" ht="15" thickBot="1" x14ac:dyDescent="0.2">
      <c r="A24" s="52"/>
      <c r="B24" s="52"/>
      <c r="C24" s="45"/>
      <c r="D24" s="45"/>
      <c r="E24" s="45"/>
      <c r="F24" s="45"/>
      <c r="G24" s="45"/>
      <c r="H24" s="45"/>
      <c r="I24" s="45"/>
      <c r="J24" s="45"/>
      <c r="K24" s="45"/>
      <c r="L24" s="45"/>
      <c r="M24" s="45"/>
      <c r="N24" s="45"/>
      <c r="O24" s="45"/>
      <c r="P24" s="45"/>
      <c r="Q24" s="45"/>
      <c r="R24" s="45"/>
    </row>
    <row r="25" spans="1:18" x14ac:dyDescent="0.15">
      <c r="A25" s="53"/>
      <c r="B25" s="58"/>
      <c r="C25" s="59"/>
      <c r="D25" s="59"/>
      <c r="E25" s="59"/>
      <c r="F25" s="59"/>
      <c r="G25" s="59"/>
      <c r="H25" s="59"/>
      <c r="I25" s="59"/>
      <c r="J25" s="59"/>
      <c r="K25" s="59"/>
      <c r="L25" s="59"/>
      <c r="M25" s="59"/>
      <c r="N25" s="59"/>
      <c r="O25" s="59"/>
      <c r="P25" s="59"/>
      <c r="Q25" s="59"/>
      <c r="R25" s="60"/>
    </row>
    <row r="26" spans="1:18" x14ac:dyDescent="0.15">
      <c r="A26" s="43" t="s">
        <v>11</v>
      </c>
      <c r="B26" s="61">
        <v>-80</v>
      </c>
      <c r="C26" s="61">
        <v>-70</v>
      </c>
      <c r="D26" s="61">
        <v>-60</v>
      </c>
      <c r="E26" s="61">
        <v>-50</v>
      </c>
      <c r="F26" s="61">
        <v>-40</v>
      </c>
      <c r="G26" s="61">
        <v>-30</v>
      </c>
      <c r="H26" s="61">
        <v>-20</v>
      </c>
      <c r="I26" s="61">
        <v>-10</v>
      </c>
      <c r="J26" s="61">
        <v>0</v>
      </c>
      <c r="K26" s="61">
        <v>10</v>
      </c>
      <c r="L26" s="61">
        <v>20</v>
      </c>
      <c r="M26" s="61">
        <v>30</v>
      </c>
      <c r="N26" s="61">
        <v>40</v>
      </c>
      <c r="O26" s="61">
        <v>50</v>
      </c>
      <c r="P26" s="61">
        <v>60</v>
      </c>
      <c r="Q26" s="61">
        <v>70</v>
      </c>
      <c r="R26" s="62">
        <v>80</v>
      </c>
    </row>
    <row r="27" spans="1:18" ht="16" x14ac:dyDescent="0.2">
      <c r="A27" s="63" t="s">
        <v>8</v>
      </c>
      <c r="B27" s="104">
        <v>10.414</v>
      </c>
      <c r="C27" s="104">
        <v>10.576000000000001</v>
      </c>
      <c r="D27" s="104">
        <v>10.734999999999999</v>
      </c>
      <c r="E27" s="104">
        <v>10.891</v>
      </c>
      <c r="F27" s="104">
        <v>11.045999999999999</v>
      </c>
      <c r="G27" s="104">
        <v>11.198</v>
      </c>
      <c r="H27" s="104">
        <v>11.349</v>
      </c>
      <c r="I27" s="104">
        <v>11.497</v>
      </c>
      <c r="J27" s="41">
        <v>11.644</v>
      </c>
      <c r="K27" s="41">
        <v>11.788</v>
      </c>
      <c r="L27" s="41">
        <v>11.930999999999999</v>
      </c>
      <c r="M27" s="41">
        <v>12.073</v>
      </c>
      <c r="N27" s="41">
        <v>12.212</v>
      </c>
      <c r="O27" s="41">
        <v>12.35</v>
      </c>
      <c r="P27" s="41">
        <v>12.487</v>
      </c>
      <c r="Q27" s="41">
        <v>12.622</v>
      </c>
      <c r="R27" s="42">
        <v>12.755000000000001</v>
      </c>
    </row>
    <row r="28" spans="1:18" ht="16" x14ac:dyDescent="0.2">
      <c r="A28" s="63" t="s">
        <v>7</v>
      </c>
      <c r="B28" s="104">
        <v>82.652000000000001</v>
      </c>
      <c r="C28" s="104">
        <v>83.933999999999997</v>
      </c>
      <c r="D28" s="104">
        <v>85.197000000000003</v>
      </c>
      <c r="E28" s="104">
        <v>86.441000000000003</v>
      </c>
      <c r="F28" s="104">
        <v>87.668000000000006</v>
      </c>
      <c r="G28" s="104">
        <v>88.876999999999995</v>
      </c>
      <c r="H28" s="104">
        <v>90.070999999999998</v>
      </c>
      <c r="I28" s="104">
        <v>91.248000000000005</v>
      </c>
      <c r="J28" s="54">
        <v>92.411000000000001</v>
      </c>
      <c r="K28" s="54">
        <v>93.558999999999997</v>
      </c>
      <c r="L28" s="54">
        <v>94.694000000000003</v>
      </c>
      <c r="M28" s="54">
        <v>95.814999999999998</v>
      </c>
      <c r="N28" s="54">
        <v>96.923000000000002</v>
      </c>
      <c r="O28" s="54">
        <v>98.018000000000001</v>
      </c>
      <c r="P28" s="54">
        <v>99.102000000000004</v>
      </c>
      <c r="Q28" s="54">
        <v>100.173</v>
      </c>
      <c r="R28" s="55">
        <v>101.233</v>
      </c>
    </row>
    <row r="29" spans="1:18" x14ac:dyDescent="0.15">
      <c r="A29" s="57"/>
      <c r="B29" s="52"/>
      <c r="C29" s="45"/>
      <c r="D29" s="45"/>
      <c r="E29" s="45"/>
      <c r="F29" s="45"/>
      <c r="G29" s="45"/>
      <c r="H29" s="45"/>
      <c r="I29" s="45"/>
      <c r="J29" s="45"/>
      <c r="K29" s="45"/>
      <c r="L29" s="45"/>
      <c r="M29" s="45"/>
      <c r="N29" s="45"/>
      <c r="O29" s="45"/>
      <c r="P29" s="45"/>
      <c r="Q29" s="45"/>
      <c r="R29" s="46"/>
    </row>
    <row r="30" spans="1:18" x14ac:dyDescent="0.15">
      <c r="A30" s="47" t="s">
        <v>18</v>
      </c>
      <c r="B30" s="44">
        <f>J27</f>
        <v>11.644</v>
      </c>
      <c r="C30" s="45"/>
      <c r="D30" s="45"/>
      <c r="E30" s="45"/>
      <c r="F30" s="45"/>
      <c r="G30" s="45"/>
      <c r="H30" s="45"/>
      <c r="I30" s="45"/>
      <c r="J30" s="45"/>
      <c r="K30" s="45"/>
      <c r="L30" s="45"/>
      <c r="M30" s="45"/>
      <c r="N30" s="45"/>
      <c r="O30" s="45"/>
      <c r="P30" s="45"/>
      <c r="Q30" s="45"/>
      <c r="R30" s="46"/>
    </row>
    <row r="31" spans="1:18" x14ac:dyDescent="0.15">
      <c r="A31" s="47" t="s">
        <v>7</v>
      </c>
      <c r="B31" s="44">
        <f>J28</f>
        <v>92.411000000000001</v>
      </c>
      <c r="C31" s="45"/>
      <c r="D31" s="45"/>
      <c r="E31" s="45"/>
      <c r="F31" s="45"/>
      <c r="G31" s="45"/>
      <c r="H31" s="45"/>
      <c r="I31" s="45"/>
      <c r="J31" s="45"/>
      <c r="K31" s="45"/>
      <c r="L31" s="45"/>
      <c r="M31" s="45"/>
      <c r="N31" s="45"/>
      <c r="O31" s="45"/>
      <c r="P31" s="45"/>
      <c r="Q31" s="45"/>
      <c r="R31" s="46"/>
    </row>
    <row r="32" spans="1:18" ht="17" thickBot="1" x14ac:dyDescent="0.25">
      <c r="A32" s="88" t="s">
        <v>34</v>
      </c>
      <c r="B32" s="48"/>
      <c r="C32" s="49"/>
      <c r="D32" s="49"/>
      <c r="E32" s="49"/>
      <c r="F32" s="49"/>
      <c r="G32" s="49"/>
      <c r="H32" s="49"/>
      <c r="I32" s="49"/>
      <c r="J32" s="49"/>
      <c r="K32" s="49"/>
      <c r="L32" s="49"/>
      <c r="M32" s="49"/>
      <c r="N32" s="49"/>
      <c r="O32" s="49"/>
      <c r="P32" s="49"/>
      <c r="Q32" s="49"/>
      <c r="R32" s="50"/>
    </row>
    <row r="33" spans="1:18" x14ac:dyDescent="0.15">
      <c r="A33" s="52"/>
      <c r="B33" s="52"/>
      <c r="C33" s="45"/>
      <c r="D33" s="45"/>
      <c r="E33" s="45"/>
      <c r="F33" s="45"/>
      <c r="G33" s="45"/>
      <c r="H33" s="45"/>
      <c r="I33" s="45"/>
      <c r="J33" s="45"/>
      <c r="K33" s="45"/>
      <c r="L33" s="45"/>
      <c r="M33" s="45"/>
      <c r="N33" s="45"/>
      <c r="O33" s="45"/>
      <c r="P33" s="45"/>
      <c r="Q33" s="45"/>
      <c r="R33" s="45"/>
    </row>
    <row r="34" spans="1:18" x14ac:dyDescent="0.15">
      <c r="A34" s="52"/>
      <c r="B34" s="52"/>
      <c r="C34" s="45"/>
      <c r="D34" s="45"/>
      <c r="E34" s="45"/>
      <c r="F34" s="45"/>
      <c r="G34" s="45"/>
      <c r="H34" s="45"/>
      <c r="I34" s="45"/>
      <c r="J34" s="45"/>
      <c r="K34" s="45"/>
      <c r="L34" s="45"/>
      <c r="M34" s="45"/>
      <c r="N34" s="45"/>
      <c r="O34" s="45"/>
      <c r="P34" s="45"/>
      <c r="Q34" s="45"/>
      <c r="R34" s="45"/>
    </row>
    <row r="35" spans="1:18" x14ac:dyDescent="0.15">
      <c r="A35" s="52"/>
      <c r="B35" s="52"/>
      <c r="C35" s="45"/>
      <c r="D35" s="45"/>
      <c r="E35" s="45"/>
      <c r="F35" s="45"/>
      <c r="G35" s="45"/>
      <c r="H35" s="45"/>
      <c r="I35" s="45"/>
      <c r="J35" s="45"/>
      <c r="K35" s="45"/>
      <c r="L35" s="45"/>
      <c r="M35" s="45"/>
      <c r="N35" s="45"/>
      <c r="O35" s="45"/>
      <c r="P35" s="45"/>
      <c r="Q35" s="45"/>
      <c r="R35" s="45"/>
    </row>
    <row r="36" spans="1:18" ht="15" thickBot="1" x14ac:dyDescent="0.2">
      <c r="A36" s="52"/>
      <c r="B36" s="52"/>
      <c r="C36" s="45"/>
      <c r="D36" s="45"/>
      <c r="E36" s="45"/>
      <c r="F36" s="45"/>
      <c r="G36" s="45"/>
      <c r="H36" s="45"/>
      <c r="I36" s="45"/>
      <c r="J36" s="45"/>
      <c r="K36" s="45"/>
      <c r="L36" s="45"/>
      <c r="M36" s="45"/>
      <c r="N36" s="45"/>
      <c r="O36" s="45"/>
      <c r="P36" s="45"/>
      <c r="Q36" s="45"/>
      <c r="R36" s="45"/>
    </row>
    <row r="37" spans="1:18" x14ac:dyDescent="0.15">
      <c r="A37" s="53"/>
      <c r="B37" s="58"/>
      <c r="C37" s="59"/>
      <c r="D37" s="59"/>
      <c r="E37" s="59"/>
      <c r="F37" s="59"/>
      <c r="G37" s="59"/>
      <c r="H37" s="59"/>
      <c r="I37" s="59"/>
      <c r="J37" s="59"/>
      <c r="K37" s="59"/>
      <c r="L37" s="59"/>
      <c r="M37" s="59"/>
      <c r="N37" s="59"/>
      <c r="O37" s="59"/>
      <c r="P37" s="59"/>
      <c r="Q37" s="59"/>
      <c r="R37" s="60"/>
    </row>
    <row r="38" spans="1:18" x14ac:dyDescent="0.15">
      <c r="A38" s="57"/>
      <c r="B38" s="61">
        <v>-80</v>
      </c>
      <c r="C38" s="61">
        <v>-70</v>
      </c>
      <c r="D38" s="61">
        <v>-60</v>
      </c>
      <c r="E38" s="61">
        <v>-50</v>
      </c>
      <c r="F38" s="61">
        <v>-40</v>
      </c>
      <c r="G38" s="61">
        <v>-30</v>
      </c>
      <c r="H38" s="61">
        <v>-20</v>
      </c>
      <c r="I38" s="61">
        <v>-10</v>
      </c>
      <c r="J38" s="61">
        <v>0</v>
      </c>
      <c r="K38" s="61">
        <v>10</v>
      </c>
      <c r="L38" s="61">
        <v>20</v>
      </c>
      <c r="M38" s="61">
        <v>30</v>
      </c>
      <c r="N38" s="61">
        <v>40</v>
      </c>
      <c r="O38" s="61">
        <v>50</v>
      </c>
      <c r="P38" s="61">
        <v>60</v>
      </c>
      <c r="Q38" s="61">
        <v>70</v>
      </c>
      <c r="R38" s="62">
        <v>80</v>
      </c>
    </row>
    <row r="39" spans="1:18" x14ac:dyDescent="0.15">
      <c r="A39" s="29" t="s">
        <v>22</v>
      </c>
      <c r="B39" s="41">
        <f>$A$40*B27</f>
        <v>6.5317130537044292</v>
      </c>
      <c r="C39" s="41">
        <f t="shared" ref="C39:R39" si="2">$A$40*C27</f>
        <v>6.6333202665621327</v>
      </c>
      <c r="D39" s="41">
        <f t="shared" si="2"/>
        <v>6.7330458643669147</v>
      </c>
      <c r="E39" s="41">
        <f t="shared" si="2"/>
        <v>6.8308898471187769</v>
      </c>
      <c r="F39" s="41">
        <f t="shared" si="2"/>
        <v>6.9281066248529983</v>
      </c>
      <c r="G39" s="41">
        <f t="shared" si="2"/>
        <v>7.0234417875343009</v>
      </c>
      <c r="H39" s="41">
        <f t="shared" si="2"/>
        <v>7.1181497451979618</v>
      </c>
      <c r="I39" s="41">
        <f t="shared" si="2"/>
        <v>7.210976087808703</v>
      </c>
      <c r="J39" s="41">
        <f t="shared" si="2"/>
        <v>7.3031752254018034</v>
      </c>
      <c r="K39" s="41">
        <f t="shared" si="2"/>
        <v>7.3934927479419841</v>
      </c>
      <c r="L39" s="41">
        <f t="shared" si="2"/>
        <v>7.4831830654645231</v>
      </c>
      <c r="M39" s="41">
        <f t="shared" si="2"/>
        <v>7.5722461779694239</v>
      </c>
      <c r="N39" s="41">
        <f t="shared" si="2"/>
        <v>7.6594276754214032</v>
      </c>
      <c r="O39" s="41">
        <f t="shared" si="2"/>
        <v>7.7459819678557427</v>
      </c>
      <c r="P39" s="41">
        <f t="shared" si="2"/>
        <v>7.8319090552724422</v>
      </c>
      <c r="Q39" s="41">
        <f t="shared" si="2"/>
        <v>7.916581732653861</v>
      </c>
      <c r="R39" s="42">
        <f t="shared" si="2"/>
        <v>8</v>
      </c>
    </row>
    <row r="40" spans="1:18" ht="33" x14ac:dyDescent="0.35">
      <c r="A40" s="56">
        <f>1/(R27/8)</f>
        <v>0.62720501764014114</v>
      </c>
      <c r="B40" s="41">
        <f>$A$40*B28</f>
        <v>51.839749117992945</v>
      </c>
      <c r="C40" s="41">
        <f t="shared" ref="C40:R40" si="3">$A$40*C28</f>
        <v>52.643825950607607</v>
      </c>
      <c r="D40" s="41">
        <f t="shared" si="3"/>
        <v>53.435985887887107</v>
      </c>
      <c r="E40" s="41">
        <f t="shared" si="3"/>
        <v>54.216228929831445</v>
      </c>
      <c r="F40" s="41">
        <f t="shared" si="3"/>
        <v>54.985809486475894</v>
      </c>
      <c r="G40" s="41">
        <f t="shared" si="3"/>
        <v>55.744100352802818</v>
      </c>
      <c r="H40" s="41">
        <f t="shared" si="3"/>
        <v>56.492983143865153</v>
      </c>
      <c r="I40" s="41">
        <f t="shared" si="3"/>
        <v>57.2312034496276</v>
      </c>
      <c r="J40" s="41">
        <f t="shared" si="3"/>
        <v>57.960642885143081</v>
      </c>
      <c r="K40" s="41">
        <f t="shared" si="3"/>
        <v>58.680674245393966</v>
      </c>
      <c r="L40" s="41">
        <f t="shared" si="3"/>
        <v>59.39255194041553</v>
      </c>
      <c r="M40" s="41">
        <f t="shared" si="3"/>
        <v>60.09564876519012</v>
      </c>
      <c r="N40" s="41">
        <f t="shared" si="3"/>
        <v>60.790591924735402</v>
      </c>
      <c r="O40" s="41">
        <f t="shared" si="3"/>
        <v>61.477381419051355</v>
      </c>
      <c r="P40" s="41">
        <f t="shared" si="3"/>
        <v>62.157271658173272</v>
      </c>
      <c r="Q40" s="41">
        <f t="shared" si="3"/>
        <v>62.82900823206586</v>
      </c>
      <c r="R40" s="42">
        <f t="shared" si="3"/>
        <v>63.493845550764412</v>
      </c>
    </row>
    <row r="41" spans="1:18" x14ac:dyDescent="0.15">
      <c r="A41" s="57"/>
      <c r="B41" s="54"/>
      <c r="C41" s="54"/>
      <c r="D41" s="54"/>
      <c r="E41" s="54"/>
      <c r="F41" s="54"/>
      <c r="G41" s="54"/>
      <c r="H41" s="54"/>
      <c r="I41" s="54"/>
      <c r="J41" s="54"/>
      <c r="K41" s="54"/>
      <c r="L41" s="54"/>
      <c r="M41" s="54"/>
      <c r="N41" s="54"/>
      <c r="O41" s="54"/>
      <c r="P41" s="54"/>
      <c r="Q41" s="54"/>
      <c r="R41" s="55"/>
    </row>
    <row r="42" spans="1:18" x14ac:dyDescent="0.15">
      <c r="A42" s="47" t="s">
        <v>18</v>
      </c>
      <c r="B42" s="44">
        <f>J39</f>
        <v>7.3031752254018034</v>
      </c>
      <c r="C42" s="54"/>
      <c r="D42" s="54"/>
      <c r="E42" s="54"/>
      <c r="F42" s="54"/>
      <c r="G42" s="54"/>
      <c r="H42" s="54"/>
      <c r="I42" s="54"/>
      <c r="J42" s="54"/>
      <c r="K42" s="54"/>
      <c r="L42" s="54"/>
      <c r="M42" s="54"/>
      <c r="N42" s="54"/>
      <c r="O42" s="54"/>
      <c r="P42" s="54"/>
      <c r="Q42" s="54"/>
      <c r="R42" s="55"/>
    </row>
    <row r="43" spans="1:18" x14ac:dyDescent="0.15">
      <c r="A43" s="47" t="s">
        <v>7</v>
      </c>
      <c r="B43" s="44">
        <f>J40</f>
        <v>57.960642885143081</v>
      </c>
      <c r="C43" s="45"/>
      <c r="D43" s="45"/>
      <c r="E43" s="45"/>
      <c r="F43" s="45"/>
      <c r="G43" s="45"/>
      <c r="H43" s="45"/>
      <c r="I43" s="45"/>
      <c r="J43" s="45"/>
      <c r="K43" s="45"/>
      <c r="L43" s="45"/>
      <c r="M43" s="45"/>
      <c r="N43" s="45"/>
      <c r="O43" s="45"/>
      <c r="P43" s="45"/>
      <c r="Q43" s="45"/>
      <c r="R43" s="46"/>
    </row>
    <row r="44" spans="1:18" ht="17" thickBot="1" x14ac:dyDescent="0.25">
      <c r="A44" s="98" t="s">
        <v>34</v>
      </c>
      <c r="B44" s="48"/>
      <c r="C44" s="49"/>
      <c r="D44" s="49"/>
      <c r="E44" s="49"/>
      <c r="F44" s="49"/>
      <c r="G44" s="49"/>
      <c r="H44" s="49"/>
      <c r="I44" s="49"/>
      <c r="J44" s="49"/>
      <c r="K44" s="49"/>
      <c r="L44" s="49"/>
      <c r="M44" s="49"/>
      <c r="N44" s="49"/>
      <c r="O44" s="49"/>
      <c r="P44" s="49"/>
      <c r="Q44" s="49"/>
      <c r="R44" s="50"/>
    </row>
    <row r="45" spans="1:18" x14ac:dyDescent="0.15">
      <c r="A45" s="52"/>
      <c r="B45" s="52"/>
      <c r="C45" s="45"/>
      <c r="D45" s="45"/>
      <c r="E45" s="45"/>
      <c r="F45" s="45"/>
      <c r="G45" s="45"/>
      <c r="H45" s="45"/>
      <c r="I45" s="45"/>
      <c r="J45" s="45"/>
      <c r="K45" s="45"/>
      <c r="L45" s="45"/>
      <c r="M45" s="45"/>
      <c r="N45" s="45"/>
      <c r="O45" s="45"/>
      <c r="P45" s="45"/>
      <c r="Q45" s="45"/>
      <c r="R45" s="45"/>
    </row>
    <row r="46" spans="1:18" x14ac:dyDescent="0.15">
      <c r="A46" s="52"/>
      <c r="B46" s="52"/>
      <c r="C46" s="45"/>
      <c r="D46" s="45"/>
      <c r="E46" s="45"/>
      <c r="F46" s="45"/>
      <c r="G46" s="45"/>
      <c r="H46" s="45"/>
      <c r="I46" s="45"/>
      <c r="J46" s="45"/>
      <c r="K46" s="45"/>
      <c r="L46" s="45"/>
      <c r="M46" s="45"/>
      <c r="N46" s="45"/>
      <c r="O46" s="45"/>
      <c r="P46" s="45"/>
      <c r="Q46" s="45"/>
      <c r="R46" s="45"/>
    </row>
    <row r="47" spans="1:18" x14ac:dyDescent="0.15">
      <c r="A47" s="52"/>
      <c r="B47" s="52"/>
      <c r="C47" s="45"/>
      <c r="D47" s="45"/>
      <c r="E47" s="45"/>
      <c r="F47" s="45"/>
      <c r="G47" s="45"/>
      <c r="H47" s="45"/>
      <c r="I47" s="45"/>
      <c r="J47" s="45"/>
      <c r="K47" s="45"/>
      <c r="L47" s="45"/>
      <c r="M47" s="45"/>
      <c r="N47" s="45"/>
      <c r="O47" s="45"/>
      <c r="P47" s="45"/>
      <c r="Q47" s="45"/>
      <c r="R47" s="45"/>
    </row>
    <row r="48" spans="1:18" ht="15" thickBot="1" x14ac:dyDescent="0.2">
      <c r="A48" s="52"/>
      <c r="B48" s="52"/>
      <c r="C48" s="45"/>
      <c r="D48" s="45"/>
      <c r="E48" s="45"/>
      <c r="F48" s="45"/>
      <c r="G48" s="45"/>
      <c r="H48" s="45"/>
      <c r="I48" s="45"/>
      <c r="J48" s="45"/>
      <c r="K48" s="45"/>
      <c r="L48" s="45"/>
      <c r="M48" s="45"/>
      <c r="N48" s="45"/>
      <c r="O48" s="45"/>
      <c r="P48" s="45"/>
      <c r="Q48" s="45"/>
      <c r="R48" s="45"/>
    </row>
    <row r="49" spans="1:34" ht="16" x14ac:dyDescent="0.2">
      <c r="A49" s="85" t="s">
        <v>30</v>
      </c>
      <c r="B49" s="83"/>
      <c r="C49" s="59"/>
      <c r="D49" s="59"/>
      <c r="E49" s="59"/>
      <c r="F49" s="59"/>
      <c r="G49" s="59"/>
      <c r="H49" s="59"/>
      <c r="I49" s="59"/>
      <c r="J49" s="59"/>
      <c r="K49" s="59"/>
      <c r="L49" s="59"/>
      <c r="M49" s="59"/>
      <c r="N49" s="59"/>
      <c r="O49" s="59"/>
      <c r="P49" s="59"/>
      <c r="Q49" s="59"/>
      <c r="R49" s="60"/>
    </row>
    <row r="50" spans="1:34" x14ac:dyDescent="0.15">
      <c r="A50" s="57"/>
      <c r="B50" s="61">
        <v>-80</v>
      </c>
      <c r="C50" s="61">
        <v>-70</v>
      </c>
      <c r="D50" s="61">
        <v>-60</v>
      </c>
      <c r="E50" s="61">
        <v>-50</v>
      </c>
      <c r="F50" s="61">
        <v>-40</v>
      </c>
      <c r="G50" s="61">
        <v>-30</v>
      </c>
      <c r="H50" s="61">
        <v>-20</v>
      </c>
      <c r="I50" s="61">
        <v>-10</v>
      </c>
      <c r="J50" s="61">
        <v>0</v>
      </c>
      <c r="K50" s="61">
        <v>10</v>
      </c>
      <c r="L50" s="61">
        <v>20</v>
      </c>
      <c r="M50" s="61">
        <v>30</v>
      </c>
      <c r="N50" s="61">
        <v>40</v>
      </c>
      <c r="O50" s="61">
        <v>50</v>
      </c>
      <c r="P50" s="61">
        <v>60</v>
      </c>
      <c r="Q50" s="61">
        <v>70</v>
      </c>
      <c r="R50" s="62">
        <v>80</v>
      </c>
    </row>
    <row r="51" spans="1:34" x14ac:dyDescent="0.15">
      <c r="A51" s="57"/>
      <c r="B51" s="41">
        <v>11.644</v>
      </c>
      <c r="C51" s="41">
        <v>11.644</v>
      </c>
      <c r="D51" s="41">
        <v>11.644</v>
      </c>
      <c r="E51" s="41">
        <v>11.644</v>
      </c>
      <c r="F51" s="41">
        <v>11.644</v>
      </c>
      <c r="G51" s="41">
        <v>11.644</v>
      </c>
      <c r="H51" s="41">
        <v>11.644</v>
      </c>
      <c r="I51" s="41">
        <v>11.644</v>
      </c>
      <c r="J51" s="41">
        <v>11.644</v>
      </c>
      <c r="K51" s="41">
        <v>11.788</v>
      </c>
      <c r="L51" s="41">
        <v>11.930999999999999</v>
      </c>
      <c r="M51" s="41">
        <v>12.073</v>
      </c>
      <c r="N51" s="41">
        <v>12.212</v>
      </c>
      <c r="O51" s="41">
        <v>12.35</v>
      </c>
      <c r="P51" s="41">
        <v>12.487</v>
      </c>
      <c r="Q51" s="41">
        <v>12.622</v>
      </c>
      <c r="R51" s="42">
        <v>12.755000000000001</v>
      </c>
    </row>
    <row r="52" spans="1:34" ht="15" thickBot="1" x14ac:dyDescent="0.2">
      <c r="A52" s="72"/>
      <c r="B52" s="102">
        <v>92.411000000000001</v>
      </c>
      <c r="C52" s="102">
        <v>92.411000000000001</v>
      </c>
      <c r="D52" s="102">
        <v>92.411000000000001</v>
      </c>
      <c r="E52" s="102">
        <v>92.411000000000001</v>
      </c>
      <c r="F52" s="102">
        <v>92.411000000000001</v>
      </c>
      <c r="G52" s="102">
        <v>92.411000000000001</v>
      </c>
      <c r="H52" s="102">
        <v>92.411000000000001</v>
      </c>
      <c r="I52" s="102">
        <v>92.411000000000001</v>
      </c>
      <c r="J52" s="102">
        <v>92.411000000000001</v>
      </c>
      <c r="K52" s="102">
        <v>93.558999999999997</v>
      </c>
      <c r="L52" s="102">
        <v>94.694000000000003</v>
      </c>
      <c r="M52" s="102">
        <v>95.814999999999998</v>
      </c>
      <c r="N52" s="102">
        <v>96.923000000000002</v>
      </c>
      <c r="O52" s="102">
        <v>98.018000000000001</v>
      </c>
      <c r="P52" s="102">
        <v>99.102000000000004</v>
      </c>
      <c r="Q52" s="102">
        <v>100.173</v>
      </c>
      <c r="R52" s="103">
        <v>101.233</v>
      </c>
    </row>
    <row r="53" spans="1:34" x14ac:dyDescent="0.15">
      <c r="A53" s="52"/>
      <c r="B53" s="52"/>
      <c r="C53" s="45"/>
      <c r="D53" s="45"/>
      <c r="E53" s="45"/>
      <c r="F53" s="45"/>
      <c r="G53" s="45"/>
      <c r="H53" s="45"/>
      <c r="I53" s="45"/>
      <c r="J53" s="45"/>
      <c r="K53" s="45"/>
      <c r="L53" s="45"/>
      <c r="M53" s="45"/>
      <c r="N53" s="45"/>
      <c r="O53" s="45"/>
      <c r="P53" s="45"/>
      <c r="Q53" s="45"/>
      <c r="R53" s="45"/>
    </row>
    <row r="54" spans="1:34" ht="15" thickBot="1" x14ac:dyDescent="0.2">
      <c r="A54" s="52"/>
      <c r="B54" s="52"/>
      <c r="C54" s="45"/>
      <c r="D54" s="45"/>
      <c r="E54" s="45"/>
      <c r="F54" s="45"/>
      <c r="G54" s="45"/>
      <c r="H54" s="45"/>
      <c r="I54" s="45"/>
      <c r="J54" s="45"/>
      <c r="K54" s="45"/>
      <c r="L54" s="45"/>
      <c r="M54" s="45"/>
      <c r="N54" s="45"/>
      <c r="O54" s="45"/>
      <c r="P54" s="45"/>
      <c r="Q54" s="45"/>
      <c r="R54" s="45"/>
    </row>
    <row r="55" spans="1:34" ht="16" x14ac:dyDescent="0.2">
      <c r="A55" s="85" t="s">
        <v>30</v>
      </c>
      <c r="B55" s="58"/>
      <c r="C55" s="59"/>
      <c r="D55" s="59"/>
      <c r="E55" s="59"/>
      <c r="F55" s="59"/>
      <c r="G55" s="59"/>
      <c r="H55" s="59"/>
      <c r="I55" s="59"/>
      <c r="J55" s="59"/>
      <c r="K55" s="59"/>
      <c r="L55" s="59"/>
      <c r="M55" s="59"/>
      <c r="N55" s="59"/>
      <c r="O55" s="59"/>
      <c r="P55" s="59"/>
      <c r="Q55" s="59"/>
      <c r="R55" s="60"/>
    </row>
    <row r="56" spans="1:34" x14ac:dyDescent="0.15">
      <c r="A56" s="29" t="s">
        <v>22</v>
      </c>
      <c r="B56" s="61">
        <v>-80</v>
      </c>
      <c r="C56" s="61">
        <v>-70</v>
      </c>
      <c r="D56" s="61">
        <v>-60</v>
      </c>
      <c r="E56" s="61">
        <v>-50</v>
      </c>
      <c r="F56" s="61">
        <v>-40</v>
      </c>
      <c r="G56" s="61">
        <v>-30</v>
      </c>
      <c r="H56" s="61">
        <v>-20</v>
      </c>
      <c r="I56" s="61">
        <v>-10</v>
      </c>
      <c r="J56" s="61">
        <v>0</v>
      </c>
      <c r="K56" s="61">
        <v>10</v>
      </c>
      <c r="L56" s="61">
        <v>20</v>
      </c>
      <c r="M56" s="61">
        <v>30</v>
      </c>
      <c r="N56" s="61">
        <v>40</v>
      </c>
      <c r="O56" s="61">
        <v>50</v>
      </c>
      <c r="P56" s="61">
        <v>60</v>
      </c>
      <c r="Q56" s="61">
        <v>70</v>
      </c>
      <c r="R56" s="62">
        <v>80</v>
      </c>
    </row>
    <row r="57" spans="1:34" ht="33" x14ac:dyDescent="0.35">
      <c r="A57" s="56">
        <f>1/(R51/8)</f>
        <v>0.62720501764014114</v>
      </c>
      <c r="B57" s="41">
        <f>$A$57*B51</f>
        <v>7.3031752254018034</v>
      </c>
      <c r="C57" s="41">
        <f t="shared" ref="C57:R57" si="4">$A$57*C51</f>
        <v>7.3031752254018034</v>
      </c>
      <c r="D57" s="41">
        <f t="shared" si="4"/>
        <v>7.3031752254018034</v>
      </c>
      <c r="E57" s="41">
        <f t="shared" si="4"/>
        <v>7.3031752254018034</v>
      </c>
      <c r="F57" s="41">
        <f t="shared" si="4"/>
        <v>7.3031752254018034</v>
      </c>
      <c r="G57" s="41">
        <f t="shared" si="4"/>
        <v>7.3031752254018034</v>
      </c>
      <c r="H57" s="41">
        <f t="shared" si="4"/>
        <v>7.3031752254018034</v>
      </c>
      <c r="I57" s="41">
        <f t="shared" si="4"/>
        <v>7.3031752254018034</v>
      </c>
      <c r="J57" s="41">
        <f>$A$57*J51</f>
        <v>7.3031752254018034</v>
      </c>
      <c r="K57" s="41">
        <f t="shared" si="4"/>
        <v>7.3934927479419841</v>
      </c>
      <c r="L57" s="41">
        <f t="shared" si="4"/>
        <v>7.4831830654645231</v>
      </c>
      <c r="M57" s="41">
        <f t="shared" si="4"/>
        <v>7.5722461779694239</v>
      </c>
      <c r="N57" s="41">
        <f t="shared" si="4"/>
        <v>7.6594276754214032</v>
      </c>
      <c r="O57" s="41">
        <f t="shared" si="4"/>
        <v>7.7459819678557427</v>
      </c>
      <c r="P57" s="41">
        <f t="shared" si="4"/>
        <v>7.8319090552724422</v>
      </c>
      <c r="Q57" s="41">
        <f t="shared" si="4"/>
        <v>7.916581732653861</v>
      </c>
      <c r="R57" s="42">
        <f t="shared" si="4"/>
        <v>8</v>
      </c>
    </row>
    <row r="58" spans="1:34" ht="15" thickBot="1" x14ac:dyDescent="0.2">
      <c r="A58" s="72"/>
      <c r="B58" s="100">
        <f>$A$57*B52</f>
        <v>57.960642885143081</v>
      </c>
      <c r="C58" s="100">
        <f t="shared" ref="C58:R58" si="5">$A$57*C52</f>
        <v>57.960642885143081</v>
      </c>
      <c r="D58" s="100">
        <f t="shared" si="5"/>
        <v>57.960642885143081</v>
      </c>
      <c r="E58" s="100">
        <f t="shared" si="5"/>
        <v>57.960642885143081</v>
      </c>
      <c r="F58" s="100">
        <f t="shared" si="5"/>
        <v>57.960642885143081</v>
      </c>
      <c r="G58" s="100">
        <f t="shared" si="5"/>
        <v>57.960642885143081</v>
      </c>
      <c r="H58" s="100">
        <f t="shared" si="5"/>
        <v>57.960642885143081</v>
      </c>
      <c r="I58" s="100">
        <f t="shared" si="5"/>
        <v>57.960642885143081</v>
      </c>
      <c r="J58" s="100">
        <f t="shared" si="5"/>
        <v>57.960642885143081</v>
      </c>
      <c r="K58" s="100">
        <f t="shared" si="5"/>
        <v>58.680674245393966</v>
      </c>
      <c r="L58" s="100">
        <f t="shared" si="5"/>
        <v>59.39255194041553</v>
      </c>
      <c r="M58" s="100">
        <f t="shared" si="5"/>
        <v>60.09564876519012</v>
      </c>
      <c r="N58" s="100">
        <f t="shared" si="5"/>
        <v>60.790591924735402</v>
      </c>
      <c r="O58" s="100">
        <f t="shared" si="5"/>
        <v>61.477381419051355</v>
      </c>
      <c r="P58" s="100">
        <f t="shared" si="5"/>
        <v>62.157271658173272</v>
      </c>
      <c r="Q58" s="100">
        <f t="shared" si="5"/>
        <v>62.82900823206586</v>
      </c>
      <c r="R58" s="101">
        <f t="shared" si="5"/>
        <v>63.493845550764412</v>
      </c>
    </row>
    <row r="59" spans="1:34" x14ac:dyDescent="0.15">
      <c r="A59" s="52"/>
      <c r="B59" s="52"/>
      <c r="C59" s="45"/>
      <c r="D59" s="45"/>
      <c r="E59" s="45"/>
      <c r="F59" s="45"/>
      <c r="G59" s="45"/>
      <c r="H59" s="45"/>
      <c r="I59" s="45"/>
      <c r="J59" s="45"/>
      <c r="K59" s="45"/>
      <c r="L59" s="45"/>
      <c r="M59" s="45"/>
      <c r="N59" s="45"/>
      <c r="O59" s="45"/>
      <c r="P59" s="45"/>
      <c r="Q59" s="45"/>
      <c r="R59" s="45"/>
    </row>
    <row r="60" spans="1:34" x14ac:dyDescent="0.15">
      <c r="A60" s="52"/>
      <c r="B60" s="52"/>
      <c r="C60" s="45"/>
      <c r="D60" s="45"/>
      <c r="E60" s="45"/>
      <c r="F60" s="45"/>
      <c r="G60" s="45"/>
      <c r="H60" s="45"/>
      <c r="I60" s="45"/>
      <c r="J60" s="45"/>
      <c r="K60" s="45"/>
      <c r="L60" s="45"/>
      <c r="M60" s="45"/>
      <c r="N60" s="45"/>
      <c r="O60" s="45"/>
      <c r="P60" s="45"/>
      <c r="Q60" s="45"/>
      <c r="R60" s="45"/>
    </row>
    <row r="61" spans="1:34" x14ac:dyDescent="0.15">
      <c r="A61" s="52"/>
      <c r="B61" s="52"/>
      <c r="C61" s="45"/>
      <c r="D61" s="45"/>
      <c r="E61" s="45"/>
      <c r="F61" s="45"/>
      <c r="G61" s="45"/>
      <c r="H61" s="45"/>
      <c r="I61" s="45"/>
      <c r="J61" s="45"/>
      <c r="K61" s="45"/>
      <c r="L61" s="45"/>
      <c r="M61" s="45"/>
      <c r="N61" s="45"/>
      <c r="O61" s="45"/>
      <c r="P61" s="45"/>
      <c r="Q61" s="45"/>
      <c r="R61" s="45"/>
    </row>
    <row r="62" spans="1:34" ht="15" x14ac:dyDescent="0.2">
      <c r="A62" s="52"/>
      <c r="B62" s="20"/>
      <c r="C62" s="20"/>
      <c r="D62" s="20"/>
      <c r="E62" s="20"/>
      <c r="F62" s="20"/>
      <c r="G62" s="20"/>
      <c r="H62" s="20"/>
      <c r="I62" s="20"/>
      <c r="J62" s="20"/>
      <c r="K62" s="20"/>
      <c r="L62" s="20"/>
      <c r="M62" s="20"/>
      <c r="N62" s="20"/>
      <c r="O62" s="20"/>
      <c r="P62" s="20"/>
      <c r="Q62" s="20"/>
      <c r="R62" s="20"/>
    </row>
    <row r="63" spans="1:34" ht="16" thickBot="1" x14ac:dyDescent="0.25">
      <c r="A63" s="52"/>
      <c r="B63" s="19"/>
      <c r="C63" s="19"/>
      <c r="D63" s="19"/>
      <c r="E63" s="19"/>
      <c r="F63" s="19"/>
      <c r="G63" s="19"/>
      <c r="H63" s="19"/>
      <c r="I63" s="19"/>
      <c r="J63" s="19"/>
      <c r="K63" s="19"/>
      <c r="L63" s="19"/>
      <c r="M63" s="19"/>
      <c r="N63" s="19"/>
      <c r="O63" s="19"/>
      <c r="P63" s="19"/>
      <c r="Q63" s="19"/>
      <c r="R63" s="19"/>
    </row>
    <row r="64" spans="1:34" x14ac:dyDescent="0.15">
      <c r="A64" s="36" t="s">
        <v>11</v>
      </c>
      <c r="B64" s="64">
        <v>128</v>
      </c>
      <c r="C64" s="64">
        <v>144</v>
      </c>
      <c r="D64" s="64">
        <v>160</v>
      </c>
      <c r="E64" s="64">
        <v>176</v>
      </c>
      <c r="F64" s="64">
        <v>192</v>
      </c>
      <c r="G64" s="64">
        <v>208</v>
      </c>
      <c r="H64" s="64">
        <v>224</v>
      </c>
      <c r="I64" s="64">
        <v>240</v>
      </c>
      <c r="J64" s="64">
        <v>256</v>
      </c>
      <c r="K64" s="64">
        <v>272</v>
      </c>
      <c r="L64" s="64">
        <v>288</v>
      </c>
      <c r="M64" s="64">
        <v>304</v>
      </c>
      <c r="N64" s="64">
        <v>320</v>
      </c>
      <c r="O64" s="64">
        <v>336</v>
      </c>
      <c r="P64" s="64">
        <v>352</v>
      </c>
      <c r="Q64" s="64">
        <v>368</v>
      </c>
      <c r="R64" s="64">
        <v>384</v>
      </c>
      <c r="S64" s="65">
        <v>400</v>
      </c>
      <c r="T64" s="64">
        <v>416</v>
      </c>
      <c r="U64" s="64">
        <v>432</v>
      </c>
      <c r="V64" s="64">
        <v>448</v>
      </c>
      <c r="W64" s="64">
        <v>464</v>
      </c>
      <c r="X64" s="64">
        <v>480</v>
      </c>
      <c r="Y64" s="64">
        <v>496</v>
      </c>
      <c r="Z64" s="64">
        <v>512</v>
      </c>
      <c r="AA64" s="64">
        <v>528</v>
      </c>
      <c r="AB64" s="64">
        <v>544</v>
      </c>
      <c r="AC64" s="64">
        <v>560</v>
      </c>
      <c r="AD64" s="64">
        <v>576</v>
      </c>
      <c r="AE64" s="64">
        <v>592</v>
      </c>
      <c r="AF64" s="64">
        <v>608</v>
      </c>
      <c r="AG64" s="64">
        <v>624</v>
      </c>
      <c r="AH64" s="66">
        <v>640</v>
      </c>
    </row>
    <row r="65" spans="1:41" x14ac:dyDescent="0.15">
      <c r="A65" s="63" t="s">
        <v>8</v>
      </c>
      <c r="B65" s="54">
        <v>6.5869999999999997</v>
      </c>
      <c r="C65" s="54">
        <v>6.9859999999999998</v>
      </c>
      <c r="D65" s="54">
        <v>7.3639999999999999</v>
      </c>
      <c r="E65" s="54">
        <v>7.7240000000000002</v>
      </c>
      <c r="F65" s="54">
        <v>8.0670000000000002</v>
      </c>
      <c r="G65" s="54">
        <v>8.3960000000000008</v>
      </c>
      <c r="H65" s="54">
        <v>8.7129999999999992</v>
      </c>
      <c r="I65" s="54">
        <v>9.0190000000000001</v>
      </c>
      <c r="J65" s="54">
        <v>9.3149999999999995</v>
      </c>
      <c r="K65" s="54">
        <v>9.6020000000000003</v>
      </c>
      <c r="L65" s="54">
        <v>9.8800000000000008</v>
      </c>
      <c r="M65" s="54">
        <v>10.151</v>
      </c>
      <c r="N65" s="54">
        <v>10.414</v>
      </c>
      <c r="O65" s="54">
        <v>10.672000000000001</v>
      </c>
      <c r="P65" s="54">
        <v>10.923</v>
      </c>
      <c r="Q65" s="54">
        <v>11.167999999999999</v>
      </c>
      <c r="R65" s="54">
        <v>11.407999999999999</v>
      </c>
      <c r="S65" s="44">
        <v>11.644</v>
      </c>
      <c r="T65" s="54">
        <v>11.874000000000001</v>
      </c>
      <c r="U65" s="54">
        <v>12.1</v>
      </c>
      <c r="V65" s="54">
        <v>12.321999999999999</v>
      </c>
      <c r="W65" s="54">
        <v>12.541</v>
      </c>
      <c r="X65" s="54">
        <v>12.755000000000001</v>
      </c>
      <c r="Y65" s="54">
        <v>12.965999999999999</v>
      </c>
      <c r="Z65" s="54">
        <v>13.173</v>
      </c>
      <c r="AA65" s="54">
        <v>13.378</v>
      </c>
      <c r="AB65" s="54">
        <v>13.579000000000001</v>
      </c>
      <c r="AC65" s="54">
        <v>13.776999999999999</v>
      </c>
      <c r="AD65" s="54">
        <v>13.972</v>
      </c>
      <c r="AE65" s="54">
        <v>14.164999999999999</v>
      </c>
      <c r="AF65" s="54">
        <v>14.355</v>
      </c>
      <c r="AG65" s="54">
        <v>14.542999999999999</v>
      </c>
      <c r="AH65" s="55">
        <v>14.728</v>
      </c>
    </row>
    <row r="66" spans="1:41" x14ac:dyDescent="0.15">
      <c r="A66" s="63" t="s">
        <v>13</v>
      </c>
      <c r="B66" s="54">
        <v>52.276000000000003</v>
      </c>
      <c r="C66" s="54">
        <v>55.447000000000003</v>
      </c>
      <c r="D66" s="54">
        <v>58.445999999999998</v>
      </c>
      <c r="E66" s="54">
        <v>61.298999999999999</v>
      </c>
      <c r="F66" s="54">
        <v>64.024000000000001</v>
      </c>
      <c r="G66" s="54">
        <v>66.638999999999996</v>
      </c>
      <c r="H66" s="54">
        <v>69.153999999999996</v>
      </c>
      <c r="I66" s="54">
        <v>71.581000000000003</v>
      </c>
      <c r="J66" s="54">
        <v>73.929000000000002</v>
      </c>
      <c r="K66" s="54">
        <v>76.203999999999994</v>
      </c>
      <c r="L66" s="54">
        <v>78.412999999999997</v>
      </c>
      <c r="M66" s="54">
        <v>80.561999999999998</v>
      </c>
      <c r="N66" s="54">
        <v>82.655000000000001</v>
      </c>
      <c r="O66" s="54">
        <v>84.695999999999998</v>
      </c>
      <c r="P66" s="54">
        <v>86.688999999999993</v>
      </c>
      <c r="Q66" s="54">
        <v>88.638000000000005</v>
      </c>
      <c r="R66" s="54">
        <v>90.543999999999997</v>
      </c>
      <c r="S66" s="44">
        <v>92.411000000000001</v>
      </c>
      <c r="T66" s="54">
        <v>94.241</v>
      </c>
      <c r="U66" s="54">
        <v>96.036000000000001</v>
      </c>
      <c r="V66" s="54">
        <v>97.799000000000007</v>
      </c>
      <c r="W66" s="54">
        <v>99.53</v>
      </c>
      <c r="X66" s="54">
        <v>101.23099999999999</v>
      </c>
      <c r="Y66" s="54">
        <v>102.905</v>
      </c>
      <c r="Z66" s="54">
        <v>104.551</v>
      </c>
      <c r="AA66" s="54">
        <v>106.172</v>
      </c>
      <c r="AB66" s="54">
        <v>107.76900000000001</v>
      </c>
      <c r="AC66" s="54">
        <v>109.342</v>
      </c>
      <c r="AD66" s="54">
        <v>110.893</v>
      </c>
      <c r="AE66" s="54">
        <v>112.423</v>
      </c>
      <c r="AF66" s="54">
        <v>113.932</v>
      </c>
      <c r="AG66" s="54">
        <v>115.42100000000001</v>
      </c>
      <c r="AH66" s="55">
        <v>116.892</v>
      </c>
    </row>
    <row r="67" spans="1:41" x14ac:dyDescent="0.15">
      <c r="A67" s="4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1:41" s="45" customFormat="1" x14ac:dyDescent="0.15">
      <c r="A68" s="47" t="s">
        <v>18</v>
      </c>
      <c r="B68" s="44">
        <f>S65</f>
        <v>11.644</v>
      </c>
      <c r="D68" s="26"/>
      <c r="AH68" s="46"/>
      <c r="AI68" s="35"/>
      <c r="AJ68" s="35"/>
      <c r="AK68" s="35"/>
      <c r="AL68" s="35"/>
      <c r="AM68" s="35"/>
      <c r="AN68" s="35"/>
      <c r="AO68" s="35"/>
    </row>
    <row r="69" spans="1:41" x14ac:dyDescent="0.15">
      <c r="A69" s="47" t="s">
        <v>7</v>
      </c>
      <c r="B69" s="44">
        <f>S66</f>
        <v>92.411000000000001</v>
      </c>
      <c r="C69" s="45"/>
      <c r="D69" s="26"/>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6"/>
    </row>
    <row r="70" spans="1:41" ht="17" thickBot="1" x14ac:dyDescent="0.25">
      <c r="A70" s="92" t="s">
        <v>34</v>
      </c>
      <c r="B70" s="48"/>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50"/>
      <c r="AI70" s="45"/>
      <c r="AJ70" s="45"/>
      <c r="AK70" s="45"/>
      <c r="AL70" s="45"/>
      <c r="AM70" s="45"/>
      <c r="AN70" s="45"/>
      <c r="AO70" s="45"/>
    </row>
    <row r="74" spans="1:41" ht="17.5" customHeight="1" thickBot="1" x14ac:dyDescent="0.2"/>
    <row r="75" spans="1:41" x14ac:dyDescent="0.15">
      <c r="A75" s="28" t="s">
        <v>22</v>
      </c>
      <c r="B75" s="64">
        <v>128</v>
      </c>
      <c r="C75" s="64">
        <v>144</v>
      </c>
      <c r="D75" s="64">
        <v>160</v>
      </c>
      <c r="E75" s="64">
        <v>176</v>
      </c>
      <c r="F75" s="64">
        <v>192</v>
      </c>
      <c r="G75" s="64">
        <v>208</v>
      </c>
      <c r="H75" s="64">
        <v>224</v>
      </c>
      <c r="I75" s="64">
        <v>240</v>
      </c>
      <c r="J75" s="64">
        <v>256</v>
      </c>
      <c r="K75" s="64">
        <v>272</v>
      </c>
      <c r="L75" s="64">
        <v>288</v>
      </c>
      <c r="M75" s="64">
        <v>304</v>
      </c>
      <c r="N75" s="64">
        <v>320</v>
      </c>
      <c r="O75" s="64">
        <v>336</v>
      </c>
      <c r="P75" s="64">
        <v>352</v>
      </c>
      <c r="Q75" s="64">
        <v>368</v>
      </c>
      <c r="R75" s="64">
        <v>384</v>
      </c>
      <c r="S75" s="65">
        <v>400</v>
      </c>
      <c r="T75" s="64">
        <v>416</v>
      </c>
      <c r="U75" s="64">
        <v>432</v>
      </c>
      <c r="V75" s="64">
        <v>448</v>
      </c>
      <c r="W75" s="64">
        <v>464</v>
      </c>
      <c r="X75" s="64">
        <v>480</v>
      </c>
      <c r="Y75" s="64">
        <v>496</v>
      </c>
      <c r="Z75" s="64">
        <v>512</v>
      </c>
      <c r="AA75" s="64">
        <v>528</v>
      </c>
      <c r="AB75" s="64">
        <v>544</v>
      </c>
      <c r="AC75" s="64">
        <v>560</v>
      </c>
      <c r="AD75" s="64">
        <v>576</v>
      </c>
      <c r="AE75" s="64">
        <v>592</v>
      </c>
      <c r="AF75" s="64">
        <v>608</v>
      </c>
      <c r="AG75" s="64">
        <v>624</v>
      </c>
      <c r="AH75" s="66">
        <v>640</v>
      </c>
    </row>
    <row r="76" spans="1:41" x14ac:dyDescent="0.15">
      <c r="A76" s="109">
        <f>1/(AH65/8)</f>
        <v>0.54318305268875611</v>
      </c>
      <c r="B76" s="54">
        <f>$A$76*B65</f>
        <v>3.5779467680608366</v>
      </c>
      <c r="C76" s="54">
        <f t="shared" ref="C76:AH76" si="6">$A$76*C65</f>
        <v>3.79467680608365</v>
      </c>
      <c r="D76" s="54">
        <f t="shared" si="6"/>
        <v>4</v>
      </c>
      <c r="E76" s="54">
        <f t="shared" si="6"/>
        <v>4.1955458989679526</v>
      </c>
      <c r="F76" s="54">
        <f t="shared" si="6"/>
        <v>4.3818576860401954</v>
      </c>
      <c r="G76" s="54">
        <f t="shared" si="6"/>
        <v>4.5605649103747963</v>
      </c>
      <c r="H76" s="54">
        <f t="shared" si="6"/>
        <v>4.7327539380771313</v>
      </c>
      <c r="I76" s="54">
        <f t="shared" si="6"/>
        <v>4.8989679521998912</v>
      </c>
      <c r="J76" s="54">
        <f t="shared" si="6"/>
        <v>5.0597501357957633</v>
      </c>
      <c r="K76" s="54">
        <f t="shared" si="6"/>
        <v>5.2156436719174364</v>
      </c>
      <c r="L76" s="54">
        <f t="shared" si="6"/>
        <v>5.3666485605649106</v>
      </c>
      <c r="M76" s="54">
        <f t="shared" si="6"/>
        <v>5.5138511678435629</v>
      </c>
      <c r="N76" s="54">
        <f t="shared" si="6"/>
        <v>5.6567083107007061</v>
      </c>
      <c r="O76" s="54">
        <f t="shared" si="6"/>
        <v>5.7968495382944054</v>
      </c>
      <c r="P76" s="54">
        <f t="shared" si="6"/>
        <v>5.9331884845192828</v>
      </c>
      <c r="Q76" s="54">
        <f t="shared" si="6"/>
        <v>6.0662683324280282</v>
      </c>
      <c r="R76" s="54">
        <f t="shared" si="6"/>
        <v>6.1966322650733296</v>
      </c>
      <c r="S76" s="44">
        <f t="shared" si="6"/>
        <v>6.3248234655078761</v>
      </c>
      <c r="T76" s="54">
        <f t="shared" si="6"/>
        <v>6.4497555676262905</v>
      </c>
      <c r="U76" s="54">
        <f t="shared" si="6"/>
        <v>6.5725149375339491</v>
      </c>
      <c r="V76" s="54">
        <f t="shared" si="6"/>
        <v>6.6931015752308527</v>
      </c>
      <c r="W76" s="54">
        <f t="shared" si="6"/>
        <v>6.8120586637696903</v>
      </c>
      <c r="X76" s="54">
        <f t="shared" si="6"/>
        <v>6.9282998370450848</v>
      </c>
      <c r="Y76" s="54">
        <f t="shared" si="6"/>
        <v>7.0429114611624115</v>
      </c>
      <c r="Z76" s="54">
        <f t="shared" si="6"/>
        <v>7.1553503530689841</v>
      </c>
      <c r="AA76" s="54">
        <f t="shared" si="6"/>
        <v>7.2667028788701788</v>
      </c>
      <c r="AB76" s="54">
        <f t="shared" si="6"/>
        <v>7.3758826724606195</v>
      </c>
      <c r="AC76" s="54">
        <f t="shared" si="6"/>
        <v>7.4834329168929923</v>
      </c>
      <c r="AD76" s="54">
        <f t="shared" si="6"/>
        <v>7.5893536121673</v>
      </c>
      <c r="AE76" s="54">
        <f t="shared" si="6"/>
        <v>7.6941879413362297</v>
      </c>
      <c r="AF76" s="54">
        <f t="shared" si="6"/>
        <v>7.7973927213470944</v>
      </c>
      <c r="AG76" s="54">
        <f t="shared" si="6"/>
        <v>7.8995111352525793</v>
      </c>
      <c r="AH76" s="55">
        <f t="shared" si="6"/>
        <v>8</v>
      </c>
    </row>
    <row r="77" spans="1:41" x14ac:dyDescent="0.15">
      <c r="A77" s="109"/>
      <c r="B77" s="54">
        <f>$A$76*B66</f>
        <v>28.395437262357415</v>
      </c>
      <c r="C77" s="54">
        <f t="shared" ref="C77:AH77" si="7">$A$76*C66</f>
        <v>30.117870722433462</v>
      </c>
      <c r="D77" s="54">
        <f t="shared" si="7"/>
        <v>31.746876697447039</v>
      </c>
      <c r="E77" s="54">
        <f t="shared" si="7"/>
        <v>33.29657794676806</v>
      </c>
      <c r="F77" s="54">
        <f t="shared" si="7"/>
        <v>34.776751765344919</v>
      </c>
      <c r="G77" s="54">
        <f t="shared" si="7"/>
        <v>36.197175448126018</v>
      </c>
      <c r="H77" s="54">
        <f t="shared" si="7"/>
        <v>37.563280825638238</v>
      </c>
      <c r="I77" s="54">
        <f t="shared" si="7"/>
        <v>38.88158609451385</v>
      </c>
      <c r="J77" s="54">
        <f t="shared" si="7"/>
        <v>40.15697990222705</v>
      </c>
      <c r="K77" s="54">
        <f t="shared" si="7"/>
        <v>41.392721347093968</v>
      </c>
      <c r="L77" s="54">
        <f t="shared" si="7"/>
        <v>42.592612710483429</v>
      </c>
      <c r="M77" s="54">
        <f t="shared" si="7"/>
        <v>43.759913090711571</v>
      </c>
      <c r="N77" s="54">
        <f t="shared" si="7"/>
        <v>44.896795219989137</v>
      </c>
      <c r="O77" s="54">
        <f t="shared" si="7"/>
        <v>46.005431830526888</v>
      </c>
      <c r="P77" s="54">
        <f t="shared" si="7"/>
        <v>47.087995654535575</v>
      </c>
      <c r="Q77" s="54">
        <f t="shared" si="7"/>
        <v>48.146659424225966</v>
      </c>
      <c r="R77" s="54">
        <f t="shared" si="7"/>
        <v>49.18196632265073</v>
      </c>
      <c r="S77" s="44">
        <f t="shared" si="7"/>
        <v>50.196089082020642</v>
      </c>
      <c r="T77" s="54">
        <f t="shared" si="7"/>
        <v>51.190114068441062</v>
      </c>
      <c r="U77" s="54">
        <f t="shared" si="7"/>
        <v>52.165127648017382</v>
      </c>
      <c r="V77" s="54">
        <f t="shared" si="7"/>
        <v>53.122759369907662</v>
      </c>
      <c r="W77" s="54">
        <f t="shared" si="7"/>
        <v>54.063009234111895</v>
      </c>
      <c r="X77" s="54">
        <f t="shared" si="7"/>
        <v>54.986963606735465</v>
      </c>
      <c r="Y77" s="54">
        <f t="shared" si="7"/>
        <v>55.896252036936446</v>
      </c>
      <c r="Z77" s="54">
        <f t="shared" si="7"/>
        <v>56.790331341662139</v>
      </c>
      <c r="AA77" s="54">
        <f t="shared" si="7"/>
        <v>57.670831070070612</v>
      </c>
      <c r="AB77" s="54">
        <f t="shared" si="7"/>
        <v>58.538294405214558</v>
      </c>
      <c r="AC77" s="54">
        <f t="shared" si="7"/>
        <v>59.392721347093968</v>
      </c>
      <c r="AD77" s="54">
        <f t="shared" si="7"/>
        <v>60.235198261814233</v>
      </c>
      <c r="AE77" s="54">
        <f t="shared" si="7"/>
        <v>61.066268332428031</v>
      </c>
      <c r="AF77" s="54">
        <f t="shared" si="7"/>
        <v>61.885931558935361</v>
      </c>
      <c r="AG77" s="54">
        <f t="shared" si="7"/>
        <v>62.694731124388923</v>
      </c>
      <c r="AH77" s="55">
        <f t="shared" si="7"/>
        <v>63.493753394894078</v>
      </c>
    </row>
    <row r="78" spans="1:41" x14ac:dyDescent="0.15">
      <c r="A78" s="43"/>
      <c r="B78" s="45"/>
      <c r="C78" s="45"/>
      <c r="D78" s="45"/>
      <c r="E78" s="45"/>
      <c r="F78" s="45"/>
      <c r="G78" s="45"/>
      <c r="H78" s="45"/>
      <c r="I78" s="45"/>
      <c r="J78" s="52"/>
      <c r="K78" s="52"/>
      <c r="L78" s="52"/>
      <c r="M78" s="52"/>
      <c r="N78" s="52"/>
      <c r="O78" s="52"/>
      <c r="P78" s="52"/>
      <c r="Q78" s="45"/>
      <c r="R78" s="45"/>
      <c r="S78" s="45"/>
      <c r="T78" s="45"/>
      <c r="U78" s="45"/>
      <c r="V78" s="45"/>
      <c r="W78" s="45"/>
      <c r="X78" s="45"/>
      <c r="Y78" s="45"/>
      <c r="Z78" s="45"/>
      <c r="AA78" s="45"/>
      <c r="AB78" s="45"/>
      <c r="AC78" s="45"/>
      <c r="AD78" s="45"/>
      <c r="AE78" s="45"/>
      <c r="AF78" s="45"/>
      <c r="AG78" s="45"/>
      <c r="AH78" s="46"/>
    </row>
    <row r="79" spans="1:41" x14ac:dyDescent="0.15">
      <c r="A79" s="47" t="s">
        <v>18</v>
      </c>
      <c r="B79" s="44">
        <f>S76</f>
        <v>6.3248234655078761</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6"/>
    </row>
    <row r="80" spans="1:41" x14ac:dyDescent="0.15">
      <c r="A80" s="47" t="s">
        <v>7</v>
      </c>
      <c r="B80" s="44">
        <f>S77</f>
        <v>50.196089082020642</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6"/>
    </row>
    <row r="81" spans="1:34" ht="17" thickBot="1" x14ac:dyDescent="0.25">
      <c r="A81" s="99" t="s">
        <v>34</v>
      </c>
      <c r="B81" s="48"/>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50"/>
    </row>
    <row r="82" spans="1:34" x14ac:dyDescent="0.15">
      <c r="B82" s="67"/>
    </row>
    <row r="83" spans="1:34" x14ac:dyDescent="0.15">
      <c r="B83" s="67"/>
    </row>
    <row r="85" spans="1:34" ht="15" thickBot="1" x14ac:dyDescent="0.2"/>
    <row r="86" spans="1:34" x14ac:dyDescent="0.15">
      <c r="A86" s="36" t="s">
        <v>11</v>
      </c>
      <c r="B86" s="64">
        <v>128</v>
      </c>
      <c r="C86" s="64">
        <v>148</v>
      </c>
      <c r="D86" s="64">
        <v>168</v>
      </c>
      <c r="E86" s="64">
        <v>188</v>
      </c>
      <c r="F86" s="64">
        <v>208</v>
      </c>
      <c r="G86" s="64">
        <v>228</v>
      </c>
      <c r="H86" s="64">
        <v>248</v>
      </c>
      <c r="I86" s="64">
        <v>268</v>
      </c>
      <c r="J86" s="64">
        <v>288</v>
      </c>
      <c r="K86" s="64">
        <v>308</v>
      </c>
      <c r="L86" s="64">
        <v>328</v>
      </c>
      <c r="M86" s="64">
        <v>348</v>
      </c>
      <c r="N86" s="64">
        <v>368</v>
      </c>
      <c r="O86" s="64">
        <v>388</v>
      </c>
      <c r="P86" s="64">
        <v>408</v>
      </c>
      <c r="Q86" s="64">
        <v>428</v>
      </c>
      <c r="R86" s="64">
        <v>448</v>
      </c>
      <c r="S86" s="64">
        <v>468</v>
      </c>
      <c r="T86" s="64">
        <v>488</v>
      </c>
      <c r="U86" s="64">
        <v>508</v>
      </c>
      <c r="V86" s="64">
        <v>528</v>
      </c>
      <c r="W86" s="64">
        <v>548</v>
      </c>
      <c r="X86" s="64">
        <v>568</v>
      </c>
      <c r="Y86" s="64">
        <v>588</v>
      </c>
      <c r="Z86" s="64">
        <v>608</v>
      </c>
      <c r="AA86" s="64">
        <v>628</v>
      </c>
      <c r="AB86" s="64">
        <v>648</v>
      </c>
      <c r="AC86" s="64">
        <v>668</v>
      </c>
      <c r="AD86" s="64">
        <v>688</v>
      </c>
      <c r="AE86" s="64">
        <v>708</v>
      </c>
      <c r="AF86" s="64">
        <v>728</v>
      </c>
      <c r="AG86" s="64">
        <v>748</v>
      </c>
      <c r="AH86" s="66">
        <v>768</v>
      </c>
    </row>
    <row r="87" spans="1:34" x14ac:dyDescent="0.15">
      <c r="A87" s="63" t="s">
        <v>8</v>
      </c>
      <c r="B87" s="54">
        <v>6.5869999999999997</v>
      </c>
      <c r="C87" s="54">
        <v>7.0830000000000002</v>
      </c>
      <c r="D87" s="54">
        <v>7.5460000000000003</v>
      </c>
      <c r="E87" s="54">
        <v>7.9820000000000002</v>
      </c>
      <c r="F87" s="54">
        <v>8.3960000000000008</v>
      </c>
      <c r="G87" s="54">
        <v>8.7910000000000004</v>
      </c>
      <c r="H87" s="54">
        <v>9.1679999999999993</v>
      </c>
      <c r="I87" s="54">
        <v>9.5310000000000006</v>
      </c>
      <c r="J87" s="54">
        <v>9.8800000000000008</v>
      </c>
      <c r="K87" s="54">
        <v>10.217000000000001</v>
      </c>
      <c r="L87" s="54">
        <v>10.544</v>
      </c>
      <c r="M87" s="54">
        <v>10.86</v>
      </c>
      <c r="N87" s="54">
        <v>11.167999999999999</v>
      </c>
      <c r="O87" s="54">
        <v>11.468</v>
      </c>
      <c r="P87" s="54">
        <v>11.76</v>
      </c>
      <c r="Q87" s="54">
        <v>12.044</v>
      </c>
      <c r="R87" s="54">
        <v>12.321999999999999</v>
      </c>
      <c r="S87" s="54">
        <v>12.595000000000001</v>
      </c>
      <c r="T87" s="54">
        <v>12.861000000000001</v>
      </c>
      <c r="U87" s="54">
        <v>13.122</v>
      </c>
      <c r="V87" s="54">
        <v>13.378</v>
      </c>
      <c r="W87" s="54">
        <v>13.629</v>
      </c>
      <c r="X87" s="54">
        <v>13.875</v>
      </c>
      <c r="Y87" s="54">
        <v>14.117000000000001</v>
      </c>
      <c r="Z87" s="54">
        <v>14.355</v>
      </c>
      <c r="AA87" s="54">
        <v>14.589</v>
      </c>
      <c r="AB87" s="54">
        <v>14.82</v>
      </c>
      <c r="AC87" s="54">
        <v>15.047000000000001</v>
      </c>
      <c r="AD87" s="54">
        <v>15.271000000000001</v>
      </c>
      <c r="AE87" s="54">
        <v>15.491</v>
      </c>
      <c r="AF87" s="54">
        <v>15.708</v>
      </c>
      <c r="AG87" s="54">
        <v>15.922000000000001</v>
      </c>
      <c r="AH87" s="46">
        <v>16.134</v>
      </c>
    </row>
    <row r="88" spans="1:34" x14ac:dyDescent="0.15">
      <c r="A88" s="63" t="s">
        <v>13</v>
      </c>
      <c r="B88" s="41">
        <v>52.276000000000003</v>
      </c>
      <c r="C88" s="54">
        <v>56.210999999999999</v>
      </c>
      <c r="D88" s="54">
        <v>59.889000000000003</v>
      </c>
      <c r="E88" s="54">
        <v>63.353999999999999</v>
      </c>
      <c r="F88" s="54">
        <v>66.638999999999996</v>
      </c>
      <c r="G88" s="54">
        <v>69.769000000000005</v>
      </c>
      <c r="H88" s="54">
        <v>72.765000000000001</v>
      </c>
      <c r="I88" s="54">
        <v>75.641999999999996</v>
      </c>
      <c r="J88" s="54">
        <v>78.412999999999997</v>
      </c>
      <c r="K88" s="54">
        <v>81.09</v>
      </c>
      <c r="L88" s="54">
        <v>83.682000000000002</v>
      </c>
      <c r="M88" s="54">
        <v>86.194999999999993</v>
      </c>
      <c r="N88" s="54">
        <v>88.638000000000005</v>
      </c>
      <c r="O88" s="54">
        <v>91.013999999999996</v>
      </c>
      <c r="P88" s="54">
        <v>93.331000000000003</v>
      </c>
      <c r="Q88" s="54">
        <v>95.590999999999994</v>
      </c>
      <c r="R88" s="54">
        <v>97.799000000000007</v>
      </c>
      <c r="S88" s="54">
        <v>99.957999999999998</v>
      </c>
      <c r="T88" s="54">
        <v>102.071</v>
      </c>
      <c r="U88" s="54">
        <v>104.142</v>
      </c>
      <c r="V88" s="54">
        <v>106.172</v>
      </c>
      <c r="W88" s="54">
        <v>108.164</v>
      </c>
      <c r="X88" s="54">
        <v>110.121</v>
      </c>
      <c r="Y88" s="54">
        <v>112.042</v>
      </c>
      <c r="Z88" s="54">
        <v>113.932</v>
      </c>
      <c r="AA88" s="54">
        <v>115.791</v>
      </c>
      <c r="AB88" s="54">
        <v>117.62</v>
      </c>
      <c r="AC88" s="54">
        <v>119.42100000000001</v>
      </c>
      <c r="AD88" s="54">
        <v>121.196</v>
      </c>
      <c r="AE88" s="54">
        <v>122.94499999999999</v>
      </c>
      <c r="AF88" s="54">
        <v>124.669</v>
      </c>
      <c r="AG88" s="54">
        <v>126.37</v>
      </c>
      <c r="AH88" s="46">
        <v>128.04900000000001</v>
      </c>
    </row>
    <row r="89" spans="1:34" x14ac:dyDescent="0.15">
      <c r="A89" s="43"/>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6"/>
    </row>
    <row r="90" spans="1:34" x14ac:dyDescent="0.15">
      <c r="A90" s="47" t="s">
        <v>18</v>
      </c>
      <c r="B90" s="44">
        <f>S65</f>
        <v>11.644</v>
      </c>
      <c r="C90" s="45"/>
      <c r="D90" s="45"/>
      <c r="E90" s="45"/>
      <c r="F90" s="27"/>
      <c r="G90" s="27"/>
      <c r="H90" s="27"/>
      <c r="I90" s="27"/>
      <c r="J90" s="52"/>
      <c r="K90" s="52"/>
      <c r="L90" s="52"/>
      <c r="M90" s="52"/>
      <c r="N90" s="52"/>
      <c r="O90" s="52"/>
      <c r="P90" s="52"/>
      <c r="Q90" s="45"/>
      <c r="R90" s="45"/>
      <c r="S90" s="45"/>
      <c r="T90" s="45"/>
      <c r="U90" s="45"/>
      <c r="V90" s="45"/>
      <c r="W90" s="45"/>
      <c r="X90" s="45"/>
      <c r="Y90" s="45"/>
      <c r="Z90" s="45"/>
      <c r="AA90" s="45"/>
      <c r="AB90" s="45"/>
      <c r="AC90" s="45"/>
      <c r="AD90" s="45"/>
      <c r="AE90" s="45"/>
      <c r="AF90" s="45"/>
      <c r="AG90" s="45"/>
      <c r="AH90" s="46"/>
    </row>
    <row r="91" spans="1:34" x14ac:dyDescent="0.15">
      <c r="A91" s="47" t="s">
        <v>7</v>
      </c>
      <c r="B91" s="44">
        <f>S66</f>
        <v>92.411000000000001</v>
      </c>
      <c r="C91" s="45"/>
      <c r="D91" s="45"/>
      <c r="E91" s="45"/>
      <c r="F91" s="45"/>
      <c r="G91" s="45"/>
      <c r="H91" s="45"/>
      <c r="I91" s="45"/>
      <c r="J91" s="52"/>
      <c r="K91" s="52"/>
      <c r="L91" s="45"/>
      <c r="M91" s="45"/>
      <c r="N91" s="44"/>
      <c r="O91" s="52"/>
      <c r="P91" s="52"/>
      <c r="Q91" s="45"/>
      <c r="R91" s="45"/>
      <c r="S91" s="45"/>
      <c r="T91" s="45"/>
      <c r="U91" s="45"/>
      <c r="V91" s="45"/>
      <c r="W91" s="45"/>
      <c r="X91" s="45"/>
      <c r="Y91" s="45"/>
      <c r="Z91" s="45"/>
      <c r="AA91" s="45"/>
      <c r="AB91" s="45"/>
      <c r="AC91" s="45"/>
      <c r="AD91" s="45"/>
      <c r="AE91" s="45"/>
      <c r="AF91" s="45"/>
      <c r="AG91" s="45"/>
      <c r="AH91" s="46"/>
    </row>
    <row r="92" spans="1:34" ht="17" thickBot="1" x14ac:dyDescent="0.25">
      <c r="A92" s="94" t="s">
        <v>34</v>
      </c>
      <c r="B92" s="48"/>
      <c r="C92" s="49"/>
      <c r="D92" s="49"/>
      <c r="E92" s="49"/>
      <c r="F92" s="49"/>
      <c r="G92" s="49"/>
      <c r="H92" s="49"/>
      <c r="I92" s="49"/>
      <c r="J92" s="48"/>
      <c r="K92" s="48"/>
      <c r="L92" s="49"/>
      <c r="M92" s="49"/>
      <c r="N92" s="68"/>
      <c r="O92" s="48"/>
      <c r="P92" s="48"/>
      <c r="Q92" s="49"/>
      <c r="R92" s="49"/>
      <c r="S92" s="49"/>
      <c r="T92" s="49"/>
      <c r="U92" s="49"/>
      <c r="V92" s="49"/>
      <c r="W92" s="49"/>
      <c r="X92" s="49"/>
      <c r="Y92" s="49"/>
      <c r="Z92" s="49"/>
      <c r="AA92" s="49"/>
      <c r="AB92" s="49"/>
      <c r="AC92" s="49"/>
      <c r="AD92" s="49"/>
      <c r="AE92" s="49"/>
      <c r="AF92" s="49"/>
      <c r="AG92" s="49"/>
      <c r="AH92" s="50"/>
    </row>
    <row r="93" spans="1:34" x14ac:dyDescent="0.15">
      <c r="E93" s="69"/>
      <c r="J93" s="70"/>
      <c r="K93" s="70"/>
      <c r="O93" s="70"/>
      <c r="P93" s="70"/>
    </row>
    <row r="94" spans="1:34" x14ac:dyDescent="0.15">
      <c r="E94" s="69"/>
      <c r="J94" s="70"/>
      <c r="K94" s="70"/>
      <c r="O94" s="70"/>
      <c r="P94" s="70"/>
    </row>
    <row r="95" spans="1:34" x14ac:dyDescent="0.15">
      <c r="E95" s="69"/>
      <c r="J95" s="70"/>
      <c r="K95" s="70"/>
      <c r="O95" s="70"/>
      <c r="P95" s="70"/>
    </row>
    <row r="96" spans="1:34" ht="15" thickBot="1" x14ac:dyDescent="0.2"/>
    <row r="97" spans="1:34" x14ac:dyDescent="0.15">
      <c r="A97" s="36"/>
      <c r="B97" s="64">
        <v>128</v>
      </c>
      <c r="C97" s="64">
        <v>148</v>
      </c>
      <c r="D97" s="64">
        <v>168</v>
      </c>
      <c r="E97" s="64">
        <v>188</v>
      </c>
      <c r="F97" s="64">
        <v>208</v>
      </c>
      <c r="G97" s="64">
        <v>228</v>
      </c>
      <c r="H97" s="64">
        <v>248</v>
      </c>
      <c r="I97" s="64">
        <v>268</v>
      </c>
      <c r="J97" s="64">
        <v>288</v>
      </c>
      <c r="K97" s="64">
        <v>308</v>
      </c>
      <c r="L97" s="64">
        <v>328</v>
      </c>
      <c r="M97" s="64">
        <v>348</v>
      </c>
      <c r="N97" s="64">
        <v>368</v>
      </c>
      <c r="O97" s="64">
        <v>388</v>
      </c>
      <c r="P97" s="64">
        <v>408</v>
      </c>
      <c r="Q97" s="64">
        <v>428</v>
      </c>
      <c r="R97" s="64">
        <v>448</v>
      </c>
      <c r="S97" s="64">
        <v>468</v>
      </c>
      <c r="T97" s="64">
        <v>488</v>
      </c>
      <c r="U97" s="64">
        <v>508</v>
      </c>
      <c r="V97" s="64">
        <v>528</v>
      </c>
      <c r="W97" s="64">
        <v>548</v>
      </c>
      <c r="X97" s="64">
        <v>568</v>
      </c>
      <c r="Y97" s="64">
        <v>588</v>
      </c>
      <c r="Z97" s="64">
        <v>608</v>
      </c>
      <c r="AA97" s="64">
        <v>628</v>
      </c>
      <c r="AB97" s="64">
        <v>648</v>
      </c>
      <c r="AC97" s="64">
        <v>668</v>
      </c>
      <c r="AD97" s="64">
        <v>688</v>
      </c>
      <c r="AE97" s="64">
        <v>708</v>
      </c>
      <c r="AF97" s="64">
        <v>728</v>
      </c>
      <c r="AG97" s="64">
        <v>748</v>
      </c>
      <c r="AH97" s="66">
        <v>768</v>
      </c>
    </row>
    <row r="98" spans="1:34" x14ac:dyDescent="0.15">
      <c r="A98" s="29" t="s">
        <v>22</v>
      </c>
      <c r="B98" s="54">
        <f>$A$99*B87</f>
        <v>3.2661460270236766</v>
      </c>
      <c r="C98" s="54">
        <f t="shared" ref="C98:AH98" si="8">$A$99*C87</f>
        <v>3.5120862774265524</v>
      </c>
      <c r="D98" s="54">
        <f t="shared" si="8"/>
        <v>3.7416635676211727</v>
      </c>
      <c r="E98" s="54">
        <f t="shared" si="8"/>
        <v>3.9578529812817651</v>
      </c>
      <c r="F98" s="54">
        <f t="shared" si="8"/>
        <v>4.1631337548035203</v>
      </c>
      <c r="G98" s="54">
        <f t="shared" si="8"/>
        <v>4.3589934300235527</v>
      </c>
      <c r="H98" s="54">
        <f t="shared" si="8"/>
        <v>4.5459278542208992</v>
      </c>
      <c r="I98" s="54">
        <f t="shared" si="8"/>
        <v>4.7259204165117144</v>
      </c>
      <c r="J98" s="54">
        <f t="shared" si="8"/>
        <v>4.8989711168959964</v>
      </c>
      <c r="K98" s="54">
        <f t="shared" si="8"/>
        <v>5.0660716499318212</v>
      </c>
      <c r="L98" s="54">
        <f t="shared" si="8"/>
        <v>5.2282137101772657</v>
      </c>
      <c r="M98" s="54">
        <f t="shared" si="8"/>
        <v>5.3849014503532908</v>
      </c>
      <c r="N98" s="54">
        <f t="shared" si="8"/>
        <v>5.5376224122970115</v>
      </c>
      <c r="O98" s="54">
        <f t="shared" si="8"/>
        <v>5.6863765960084294</v>
      </c>
      <c r="P98" s="54">
        <f t="shared" si="8"/>
        <v>5.8311640014875419</v>
      </c>
      <c r="Q98" s="54">
        <f t="shared" si="8"/>
        <v>5.9719846287343499</v>
      </c>
      <c r="R98" s="54">
        <f t="shared" si="8"/>
        <v>6.1098301723069284</v>
      </c>
      <c r="S98" s="54">
        <f t="shared" si="8"/>
        <v>6.2451964794843189</v>
      </c>
      <c r="T98" s="54">
        <f t="shared" si="8"/>
        <v>6.3770918557084419</v>
      </c>
      <c r="U98" s="54">
        <f t="shared" si="8"/>
        <v>6.5065079955373744</v>
      </c>
      <c r="V98" s="54">
        <f t="shared" si="8"/>
        <v>6.633444898971117</v>
      </c>
      <c r="W98" s="54">
        <f t="shared" si="8"/>
        <v>6.7579025660096681</v>
      </c>
      <c r="X98" s="54">
        <f t="shared" si="8"/>
        <v>6.8798809966530303</v>
      </c>
      <c r="Y98" s="54">
        <f t="shared" si="8"/>
        <v>6.9998760381802407</v>
      </c>
      <c r="Z98" s="54">
        <f t="shared" si="8"/>
        <v>7.1178876905912976</v>
      </c>
      <c r="AA98" s="54">
        <f t="shared" si="8"/>
        <v>7.2339159538862026</v>
      </c>
      <c r="AB98" s="54">
        <f t="shared" si="8"/>
        <v>7.3484566753439937</v>
      </c>
      <c r="AC98" s="54">
        <f t="shared" si="8"/>
        <v>7.4610140076856331</v>
      </c>
      <c r="AD98" s="54">
        <f t="shared" si="8"/>
        <v>7.5720837981901576</v>
      </c>
      <c r="AE98" s="54">
        <f t="shared" si="8"/>
        <v>7.6811701995785295</v>
      </c>
      <c r="AF98" s="54">
        <f t="shared" si="8"/>
        <v>7.7887690591297876</v>
      </c>
      <c r="AG98" s="54">
        <f t="shared" si="8"/>
        <v>7.8948803768439317</v>
      </c>
      <c r="AH98" s="55">
        <f t="shared" si="8"/>
        <v>8</v>
      </c>
    </row>
    <row r="99" spans="1:34" ht="33" x14ac:dyDescent="0.35">
      <c r="A99" s="71">
        <f>1/(AH87/8)</f>
        <v>0.49584727903805625</v>
      </c>
      <c r="B99" s="54">
        <f>$A$99*B88</f>
        <v>25.92091235899343</v>
      </c>
      <c r="C99" s="54">
        <f t="shared" ref="C99:AH99" si="9">$A$99*C88</f>
        <v>27.872071402008178</v>
      </c>
      <c r="D99" s="54">
        <f t="shared" si="9"/>
        <v>29.695797694310151</v>
      </c>
      <c r="E99" s="54">
        <f t="shared" si="9"/>
        <v>31.413908516177017</v>
      </c>
      <c r="F99" s="54">
        <f t="shared" si="9"/>
        <v>33.042766827817026</v>
      </c>
      <c r="G99" s="54">
        <f t="shared" si="9"/>
        <v>34.594768811206151</v>
      </c>
      <c r="H99" s="54">
        <f t="shared" si="9"/>
        <v>36.080327259204161</v>
      </c>
      <c r="I99" s="54">
        <f t="shared" si="9"/>
        <v>37.506879880996649</v>
      </c>
      <c r="J99" s="54">
        <f t="shared" si="9"/>
        <v>38.880872691211103</v>
      </c>
      <c r="K99" s="54">
        <f t="shared" si="9"/>
        <v>40.208255857195986</v>
      </c>
      <c r="L99" s="54">
        <f t="shared" si="9"/>
        <v>41.493492004462624</v>
      </c>
      <c r="M99" s="54">
        <f t="shared" si="9"/>
        <v>42.739556216685259</v>
      </c>
      <c r="N99" s="54">
        <f t="shared" si="9"/>
        <v>43.950911119375235</v>
      </c>
      <c r="O99" s="54">
        <f t="shared" si="9"/>
        <v>45.129044254369653</v>
      </c>
      <c r="P99" s="54">
        <f t="shared" si="9"/>
        <v>46.277922399900831</v>
      </c>
      <c r="Q99" s="54">
        <f t="shared" si="9"/>
        <v>47.398537250526836</v>
      </c>
      <c r="R99" s="54">
        <f t="shared" si="9"/>
        <v>48.493368042642864</v>
      </c>
      <c r="S99" s="54">
        <f t="shared" si="9"/>
        <v>49.563902318086029</v>
      </c>
      <c r="T99" s="54">
        <f t="shared" si="9"/>
        <v>50.61162761869344</v>
      </c>
      <c r="U99" s="54">
        <f t="shared" si="9"/>
        <v>51.638527333581251</v>
      </c>
      <c r="V99" s="54">
        <f t="shared" si="9"/>
        <v>52.645097310028504</v>
      </c>
      <c r="W99" s="54">
        <f t="shared" si="9"/>
        <v>53.63282508987232</v>
      </c>
      <c r="X99" s="54">
        <f t="shared" si="9"/>
        <v>54.603198214949792</v>
      </c>
      <c r="Y99" s="54">
        <f t="shared" si="9"/>
        <v>55.555720837981902</v>
      </c>
      <c r="Z99" s="54">
        <f t="shared" si="9"/>
        <v>56.492872195363823</v>
      </c>
      <c r="AA99" s="54">
        <f t="shared" si="9"/>
        <v>57.414652287095571</v>
      </c>
      <c r="AB99" s="54">
        <f t="shared" si="9"/>
        <v>58.321556960456178</v>
      </c>
      <c r="AC99" s="54">
        <f t="shared" si="9"/>
        <v>59.214577910003719</v>
      </c>
      <c r="AD99" s="54">
        <f t="shared" si="9"/>
        <v>60.094706830296268</v>
      </c>
      <c r="AE99" s="54">
        <f t="shared" si="9"/>
        <v>60.961943721333824</v>
      </c>
      <c r="AF99" s="54">
        <f t="shared" si="9"/>
        <v>61.816784430395437</v>
      </c>
      <c r="AG99" s="54">
        <f t="shared" si="9"/>
        <v>62.660220652039172</v>
      </c>
      <c r="AH99" s="55">
        <f t="shared" si="9"/>
        <v>63.49274823354407</v>
      </c>
    </row>
    <row r="100" spans="1:34" x14ac:dyDescent="0.15">
      <c r="A100" s="4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6"/>
    </row>
    <row r="101" spans="1:34" x14ac:dyDescent="0.15">
      <c r="A101" s="47" t="s">
        <v>18</v>
      </c>
      <c r="B101" s="44">
        <f>S76</f>
        <v>6.3248234655078761</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6"/>
    </row>
    <row r="102" spans="1:34" x14ac:dyDescent="0.15">
      <c r="A102" s="47" t="s">
        <v>7</v>
      </c>
      <c r="B102" s="44">
        <f>S77</f>
        <v>50.196089082020642</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6"/>
    </row>
    <row r="103" spans="1:34" ht="17" thickBot="1" x14ac:dyDescent="0.25">
      <c r="A103" s="95" t="s">
        <v>34</v>
      </c>
      <c r="B103" s="48"/>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50"/>
    </row>
  </sheetData>
  <mergeCells count="1">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zoomScale="70" zoomScaleNormal="70" zoomScalePageLayoutView="70" workbookViewId="0">
      <selection activeCell="A2" sqref="A2"/>
    </sheetView>
  </sheetViews>
  <sheetFormatPr baseColWidth="10" defaultColWidth="8.83203125" defaultRowHeight="15" x14ac:dyDescent="0.2"/>
  <cols>
    <col min="1" max="1" width="29.33203125" style="15" customWidth="1"/>
    <col min="2" max="16384" width="8.83203125" style="15"/>
  </cols>
  <sheetData>
    <row r="1" spans="1:29" ht="26" x14ac:dyDescent="0.3">
      <c r="A1" s="73" t="s">
        <v>36</v>
      </c>
    </row>
    <row r="2" spans="1:29" ht="26" x14ac:dyDescent="0.3">
      <c r="A2" s="73"/>
    </row>
    <row r="3" spans="1:29" ht="26" x14ac:dyDescent="0.3">
      <c r="A3" s="73" t="s">
        <v>31</v>
      </c>
    </row>
    <row r="4" spans="1:29" ht="26" x14ac:dyDescent="0.3">
      <c r="A4" s="73"/>
    </row>
    <row r="5" spans="1:29" ht="16" thickBot="1" x14ac:dyDescent="0.25">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
      <c r="A6" s="78">
        <v>4.5</v>
      </c>
      <c r="B6" s="24">
        <v>5</v>
      </c>
      <c r="C6" s="24">
        <v>5.5</v>
      </c>
      <c r="D6" s="24">
        <v>6</v>
      </c>
      <c r="E6" s="24">
        <v>6.5</v>
      </c>
      <c r="F6" s="24">
        <v>7</v>
      </c>
      <c r="G6" s="24">
        <v>7.5</v>
      </c>
      <c r="H6" s="24">
        <v>8</v>
      </c>
      <c r="I6" s="24">
        <v>8.5</v>
      </c>
      <c r="J6" s="24">
        <v>9</v>
      </c>
      <c r="K6" s="24">
        <v>9.5</v>
      </c>
      <c r="L6" s="24">
        <v>10</v>
      </c>
      <c r="M6" s="24">
        <v>10.5</v>
      </c>
      <c r="N6" s="24">
        <v>11</v>
      </c>
      <c r="O6" s="24">
        <v>11.5</v>
      </c>
      <c r="P6" s="24">
        <v>12</v>
      </c>
      <c r="Q6" s="24">
        <v>12.5</v>
      </c>
      <c r="R6" s="24">
        <v>13</v>
      </c>
      <c r="S6" s="24">
        <v>13.5</v>
      </c>
      <c r="T6" s="24">
        <v>14</v>
      </c>
      <c r="U6" s="24">
        <v>14.5</v>
      </c>
      <c r="V6" s="24">
        <v>15</v>
      </c>
      <c r="W6" s="24">
        <v>15.5</v>
      </c>
      <c r="X6" s="24">
        <v>16</v>
      </c>
      <c r="Y6" s="24">
        <v>16.5</v>
      </c>
      <c r="Z6" s="24">
        <v>17</v>
      </c>
      <c r="AA6" s="24">
        <v>17.5</v>
      </c>
      <c r="AB6" s="25">
        <v>18</v>
      </c>
    </row>
    <row r="7" spans="1:29" ht="16" thickBot="1" x14ac:dyDescent="0.25">
      <c r="A7" s="21">
        <v>1</v>
      </c>
      <c r="B7" s="22">
        <v>1</v>
      </c>
      <c r="C7" s="22">
        <v>1</v>
      </c>
      <c r="D7" s="22">
        <v>1</v>
      </c>
      <c r="E7" s="22">
        <v>1</v>
      </c>
      <c r="F7" s="22">
        <v>1</v>
      </c>
      <c r="G7" s="22">
        <v>1</v>
      </c>
      <c r="H7" s="22">
        <v>1</v>
      </c>
      <c r="I7" s="22">
        <v>1</v>
      </c>
      <c r="J7" s="22">
        <v>1</v>
      </c>
      <c r="K7" s="22">
        <v>1</v>
      </c>
      <c r="L7" s="22">
        <v>1</v>
      </c>
      <c r="M7" s="22">
        <v>1</v>
      </c>
      <c r="N7" s="22">
        <v>1</v>
      </c>
      <c r="O7" s="22">
        <v>1</v>
      </c>
      <c r="P7" s="22">
        <v>1</v>
      </c>
      <c r="Q7" s="22">
        <v>1</v>
      </c>
      <c r="R7" s="22">
        <v>1</v>
      </c>
      <c r="S7" s="22">
        <v>1</v>
      </c>
      <c r="T7" s="22">
        <v>1</v>
      </c>
      <c r="U7" s="22">
        <v>1</v>
      </c>
      <c r="V7" s="22">
        <v>1</v>
      </c>
      <c r="W7" s="22">
        <v>1</v>
      </c>
      <c r="X7" s="22">
        <v>1</v>
      </c>
      <c r="Y7" s="22">
        <v>1</v>
      </c>
      <c r="Z7" s="22">
        <v>1</v>
      </c>
      <c r="AA7" s="22">
        <v>1</v>
      </c>
      <c r="AB7" s="23">
        <v>1</v>
      </c>
    </row>
    <row r="11" spans="1:29" ht="16" thickBot="1" x14ac:dyDescent="0.25">
      <c r="A11" s="10"/>
      <c r="B11" s="30"/>
      <c r="C11" s="13"/>
      <c r="D11" s="13"/>
      <c r="E11" s="13"/>
      <c r="F11" s="13"/>
      <c r="G11" s="13"/>
      <c r="H11" s="13"/>
      <c r="I11" s="1"/>
      <c r="J11" s="1"/>
      <c r="K11" s="1"/>
    </row>
    <row r="12" spans="1:29" x14ac:dyDescent="0.2">
      <c r="A12" s="74" t="s">
        <v>10</v>
      </c>
      <c r="B12" s="31" t="s">
        <v>14</v>
      </c>
      <c r="C12" s="24">
        <v>5</v>
      </c>
      <c r="D12" s="24">
        <v>6</v>
      </c>
      <c r="E12" s="24">
        <v>7</v>
      </c>
      <c r="F12" s="24">
        <v>8</v>
      </c>
      <c r="G12" s="24">
        <v>9</v>
      </c>
      <c r="H12" s="24">
        <v>10</v>
      </c>
      <c r="I12" s="24">
        <v>11</v>
      </c>
      <c r="J12" s="24">
        <v>12</v>
      </c>
      <c r="K12" s="25">
        <v>13</v>
      </c>
    </row>
    <row r="13" spans="1:29" ht="16" thickBot="1" x14ac:dyDescent="0.25">
      <c r="A13" s="75" t="s">
        <v>15</v>
      </c>
      <c r="B13" s="22" t="s">
        <v>12</v>
      </c>
      <c r="C13" s="22">
        <v>1</v>
      </c>
      <c r="D13" s="22">
        <v>1</v>
      </c>
      <c r="E13" s="22">
        <v>1</v>
      </c>
      <c r="F13" s="22">
        <v>1</v>
      </c>
      <c r="G13" s="22">
        <v>1</v>
      </c>
      <c r="H13" s="22">
        <v>1</v>
      </c>
      <c r="I13" s="22">
        <v>1</v>
      </c>
      <c r="J13" s="22">
        <v>1</v>
      </c>
      <c r="K13" s="23">
        <v>1</v>
      </c>
    </row>
    <row r="14" spans="1:29" x14ac:dyDescent="0.2">
      <c r="B14" s="17"/>
      <c r="C14" s="17"/>
      <c r="D14" s="17"/>
      <c r="E14" s="17"/>
      <c r="F14" s="17"/>
      <c r="G14" s="17"/>
      <c r="H14" s="17"/>
      <c r="I14" s="17"/>
      <c r="J14" s="17"/>
      <c r="K14" s="17"/>
    </row>
    <row r="17" spans="1:18" ht="16" thickBot="1" x14ac:dyDescent="0.25">
      <c r="A17" s="10"/>
      <c r="B17" s="1"/>
      <c r="C17" s="1"/>
      <c r="D17" s="1"/>
      <c r="E17" s="1"/>
      <c r="F17" s="1"/>
      <c r="G17" s="1"/>
      <c r="H17" s="1"/>
      <c r="I17" s="1"/>
      <c r="J17" s="1"/>
      <c r="K17" s="1"/>
      <c r="L17" s="1"/>
    </row>
    <row r="18" spans="1:18" x14ac:dyDescent="0.2">
      <c r="A18" s="74" t="s">
        <v>10</v>
      </c>
      <c r="B18" s="31" t="s">
        <v>14</v>
      </c>
      <c r="C18" s="24">
        <v>4</v>
      </c>
      <c r="D18" s="24">
        <v>5</v>
      </c>
      <c r="E18" s="24">
        <v>6</v>
      </c>
      <c r="F18" s="24">
        <v>7</v>
      </c>
      <c r="G18" s="24">
        <v>8</v>
      </c>
      <c r="H18" s="24">
        <v>9</v>
      </c>
      <c r="I18" s="24">
        <v>10</v>
      </c>
      <c r="J18" s="24">
        <v>11</v>
      </c>
      <c r="K18" s="24">
        <v>12</v>
      </c>
      <c r="L18" s="25">
        <v>13</v>
      </c>
    </row>
    <row r="19" spans="1:18" ht="16" thickBot="1" x14ac:dyDescent="0.25">
      <c r="A19" s="75"/>
      <c r="B19" s="22" t="s">
        <v>12</v>
      </c>
      <c r="C19" s="22">
        <v>1</v>
      </c>
      <c r="D19" s="22">
        <v>1</v>
      </c>
      <c r="E19" s="22">
        <v>1</v>
      </c>
      <c r="F19" s="22">
        <v>1</v>
      </c>
      <c r="G19" s="22">
        <v>1</v>
      </c>
      <c r="H19" s="22">
        <v>1</v>
      </c>
      <c r="I19" s="22">
        <v>1</v>
      </c>
      <c r="J19" s="22">
        <v>1</v>
      </c>
      <c r="K19" s="22">
        <v>1</v>
      </c>
      <c r="L19" s="23">
        <v>1</v>
      </c>
    </row>
    <row r="23" spans="1:18" ht="16" thickBot="1" x14ac:dyDescent="0.25"/>
    <row r="24" spans="1:18" x14ac:dyDescent="0.2">
      <c r="A24" s="74" t="s">
        <v>17</v>
      </c>
      <c r="B24" s="24">
        <v>4</v>
      </c>
      <c r="C24" s="24">
        <v>5</v>
      </c>
      <c r="D24" s="24">
        <v>6</v>
      </c>
      <c r="E24" s="24">
        <v>7</v>
      </c>
      <c r="F24" s="24">
        <v>8</v>
      </c>
      <c r="G24" s="24">
        <v>9</v>
      </c>
      <c r="H24" s="24">
        <v>10</v>
      </c>
      <c r="I24" s="24">
        <v>11</v>
      </c>
      <c r="J24" s="24">
        <v>12</v>
      </c>
      <c r="K24" s="24">
        <v>13</v>
      </c>
      <c r="L24" s="24">
        <v>14</v>
      </c>
      <c r="M24" s="24">
        <v>15</v>
      </c>
      <c r="N24" s="24">
        <v>16</v>
      </c>
      <c r="O24" s="24">
        <v>17</v>
      </c>
      <c r="P24" s="24">
        <v>18</v>
      </c>
      <c r="Q24" s="24">
        <v>19</v>
      </c>
      <c r="R24" s="25">
        <v>20</v>
      </c>
    </row>
    <row r="25" spans="1:18" ht="16" thickBot="1" x14ac:dyDescent="0.25">
      <c r="A25" s="76" t="s">
        <v>19</v>
      </c>
      <c r="B25" s="22">
        <v>1</v>
      </c>
      <c r="C25" s="22">
        <v>1</v>
      </c>
      <c r="D25" s="22">
        <v>1</v>
      </c>
      <c r="E25" s="22">
        <v>1</v>
      </c>
      <c r="F25" s="22">
        <v>1</v>
      </c>
      <c r="G25" s="22">
        <v>1</v>
      </c>
      <c r="H25" s="22">
        <v>1</v>
      </c>
      <c r="I25" s="22">
        <v>1</v>
      </c>
      <c r="J25" s="22">
        <v>1</v>
      </c>
      <c r="K25" s="22">
        <v>1</v>
      </c>
      <c r="L25" s="22">
        <v>1</v>
      </c>
      <c r="M25" s="22">
        <v>1</v>
      </c>
      <c r="N25" s="22">
        <v>1</v>
      </c>
      <c r="O25" s="22">
        <v>1</v>
      </c>
      <c r="P25" s="22">
        <v>1</v>
      </c>
      <c r="Q25" s="22">
        <v>1</v>
      </c>
      <c r="R25" s="2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7"/>
  <sheetViews>
    <sheetView zoomScale="70" zoomScaleNormal="70" zoomScalePageLayoutView="70" workbookViewId="0">
      <selection activeCell="A2" sqref="A2"/>
    </sheetView>
  </sheetViews>
  <sheetFormatPr baseColWidth="10" defaultColWidth="8.83203125" defaultRowHeight="15" x14ac:dyDescent="0.2"/>
  <cols>
    <col min="1" max="16384" width="8.83203125" style="15"/>
  </cols>
  <sheetData>
    <row r="1" spans="1:21" ht="26" x14ac:dyDescent="0.3">
      <c r="A1" s="77" t="s">
        <v>37</v>
      </c>
    </row>
    <row r="2" spans="1:21" ht="26" x14ac:dyDescent="0.3">
      <c r="A2" s="77"/>
    </row>
    <row r="3" spans="1:21" ht="26" x14ac:dyDescent="0.3">
      <c r="A3" s="73" t="s">
        <v>31</v>
      </c>
    </row>
    <row r="4" spans="1:21" ht="26" x14ac:dyDescent="0.3">
      <c r="A4" s="73"/>
    </row>
    <row r="5" spans="1:21" ht="16" thickBot="1" x14ac:dyDescent="0.25"/>
    <row r="6" spans="1:21" x14ac:dyDescent="0.2">
      <c r="A6" s="78">
        <v>0</v>
      </c>
      <c r="B6" s="24">
        <v>400</v>
      </c>
      <c r="C6" s="24">
        <v>800</v>
      </c>
      <c r="D6" s="24">
        <v>1200</v>
      </c>
      <c r="E6" s="24">
        <v>1600</v>
      </c>
      <c r="F6" s="24">
        <v>2000</v>
      </c>
      <c r="G6" s="24">
        <v>2400</v>
      </c>
      <c r="H6" s="24">
        <v>2800</v>
      </c>
      <c r="I6" s="24">
        <v>3200</v>
      </c>
      <c r="J6" s="24">
        <v>3600</v>
      </c>
      <c r="K6" s="24">
        <v>4000</v>
      </c>
      <c r="L6" s="24">
        <v>4400</v>
      </c>
      <c r="M6" s="24">
        <v>4800</v>
      </c>
      <c r="N6" s="24">
        <v>5200</v>
      </c>
      <c r="O6" s="24">
        <v>5600</v>
      </c>
      <c r="P6" s="24">
        <v>6000</v>
      </c>
      <c r="Q6" s="24">
        <v>6400</v>
      </c>
      <c r="R6" s="24">
        <v>6800</v>
      </c>
      <c r="S6" s="24">
        <v>7200</v>
      </c>
      <c r="T6" s="24">
        <v>7600</v>
      </c>
      <c r="U6" s="25">
        <v>8000</v>
      </c>
    </row>
    <row r="7" spans="1:21" ht="16" thickBot="1" x14ac:dyDescent="0.25">
      <c r="A7" s="21">
        <v>0</v>
      </c>
      <c r="B7" s="22">
        <v>0.125</v>
      </c>
      <c r="C7" s="22">
        <v>0.125</v>
      </c>
      <c r="D7" s="22">
        <v>0.125</v>
      </c>
      <c r="E7" s="22">
        <v>0.125</v>
      </c>
      <c r="F7" s="22">
        <v>0.125</v>
      </c>
      <c r="G7" s="22">
        <v>0.125</v>
      </c>
      <c r="H7" s="22">
        <v>0.125</v>
      </c>
      <c r="I7" s="22">
        <v>0.125</v>
      </c>
      <c r="J7" s="22">
        <v>0.125</v>
      </c>
      <c r="K7" s="22">
        <v>0.125</v>
      </c>
      <c r="L7" s="22">
        <v>0.125</v>
      </c>
      <c r="M7" s="22">
        <v>0.125</v>
      </c>
      <c r="N7" s="22">
        <v>0.125</v>
      </c>
      <c r="O7" s="22">
        <v>0.125</v>
      </c>
      <c r="P7" s="22">
        <v>0.125</v>
      </c>
      <c r="Q7" s="22">
        <v>0.125</v>
      </c>
      <c r="R7" s="22">
        <v>0.125</v>
      </c>
      <c r="S7" s="22">
        <v>0.125</v>
      </c>
      <c r="T7" s="22">
        <v>0.125</v>
      </c>
      <c r="U7" s="23">
        <v>0.125</v>
      </c>
    </row>
    <row r="10" spans="1:21" ht="16" thickBot="1" x14ac:dyDescent="0.25"/>
    <row r="11" spans="1:21" x14ac:dyDescent="0.2">
      <c r="A11" s="78">
        <v>0</v>
      </c>
      <c r="B11" s="24">
        <v>500</v>
      </c>
      <c r="C11" s="24">
        <v>1000</v>
      </c>
      <c r="D11" s="24">
        <v>1500</v>
      </c>
      <c r="E11" s="24">
        <v>2000</v>
      </c>
      <c r="F11" s="24">
        <v>2500</v>
      </c>
      <c r="G11" s="24">
        <v>3000</v>
      </c>
      <c r="H11" s="24">
        <v>3500</v>
      </c>
      <c r="I11" s="24">
        <v>4000</v>
      </c>
      <c r="J11" s="24">
        <v>4500</v>
      </c>
      <c r="K11" s="24">
        <v>5000</v>
      </c>
      <c r="L11" s="24">
        <v>5500</v>
      </c>
      <c r="M11" s="24">
        <v>6000</v>
      </c>
      <c r="N11" s="24">
        <v>6500</v>
      </c>
      <c r="O11" s="24">
        <v>7000</v>
      </c>
      <c r="P11" s="24">
        <v>7500</v>
      </c>
      <c r="Q11" s="25">
        <v>8000</v>
      </c>
    </row>
    <row r="12" spans="1:21" ht="16" thickBot="1" x14ac:dyDescent="0.25">
      <c r="A12" s="21">
        <v>0</v>
      </c>
      <c r="B12" s="22">
        <v>0.125</v>
      </c>
      <c r="C12" s="22">
        <v>0.125</v>
      </c>
      <c r="D12" s="22">
        <v>0.125</v>
      </c>
      <c r="E12" s="22">
        <v>0.125</v>
      </c>
      <c r="F12" s="22">
        <v>0.125</v>
      </c>
      <c r="G12" s="22">
        <v>0.125</v>
      </c>
      <c r="H12" s="22">
        <v>0.125</v>
      </c>
      <c r="I12" s="22">
        <v>0.125</v>
      </c>
      <c r="J12" s="22">
        <v>0.125</v>
      </c>
      <c r="K12" s="22">
        <v>0.125</v>
      </c>
      <c r="L12" s="22">
        <v>0.125</v>
      </c>
      <c r="M12" s="22">
        <v>0.125</v>
      </c>
      <c r="N12" s="22">
        <v>0.125</v>
      </c>
      <c r="O12" s="22">
        <v>0.125</v>
      </c>
      <c r="P12" s="22">
        <v>0.125</v>
      </c>
      <c r="Q12" s="23">
        <v>0.125</v>
      </c>
    </row>
    <row r="17" spans="1:67" ht="20" thickBot="1" x14ac:dyDescent="0.3">
      <c r="A17" s="3" t="s">
        <v>23</v>
      </c>
      <c r="B17" s="16"/>
      <c r="C17" s="18"/>
      <c r="D17" s="18"/>
      <c r="E17" s="18"/>
      <c r="F17" s="18"/>
      <c r="G17" s="18"/>
      <c r="H17" s="18"/>
      <c r="I17" s="18"/>
      <c r="J17" s="18"/>
      <c r="K17" s="18"/>
      <c r="L17" s="18"/>
      <c r="M17" s="18"/>
      <c r="N17" s="18"/>
      <c r="O17" s="18"/>
      <c r="P17" s="18"/>
      <c r="Q17" s="18"/>
    </row>
    <row r="18" spans="1:67" ht="17" thickBot="1" x14ac:dyDescent="0.25">
      <c r="A18" s="79">
        <v>2.5</v>
      </c>
      <c r="B18" s="80" t="s">
        <v>21</v>
      </c>
      <c r="C18" s="17"/>
      <c r="D18" s="17"/>
      <c r="E18" s="17"/>
      <c r="F18" s="17"/>
      <c r="G18" s="17"/>
      <c r="H18" s="17"/>
      <c r="I18" s="17"/>
      <c r="J18" s="17"/>
      <c r="K18" s="17"/>
      <c r="L18" s="17"/>
      <c r="M18" s="17"/>
      <c r="N18" s="17"/>
      <c r="O18" s="17"/>
      <c r="P18" s="17"/>
      <c r="Q18" s="17"/>
    </row>
    <row r="23" spans="1:67" ht="20" thickBot="1" x14ac:dyDescent="0.3">
      <c r="A23" s="3" t="s">
        <v>24</v>
      </c>
    </row>
    <row r="24" spans="1:67" x14ac:dyDescent="0.2">
      <c r="A24" s="78">
        <v>0</v>
      </c>
      <c r="B24" s="24">
        <v>6.0999999999999999E-2</v>
      </c>
      <c r="C24" s="24">
        <v>0.122</v>
      </c>
      <c r="D24" s="24">
        <v>0.182</v>
      </c>
      <c r="E24" s="24">
        <v>0.24299999999999999</v>
      </c>
      <c r="F24" s="24">
        <v>0.30399999999999999</v>
      </c>
      <c r="G24" s="24">
        <v>0.36499999999999999</v>
      </c>
      <c r="H24" s="24">
        <v>0.42599999999999999</v>
      </c>
      <c r="I24" s="24">
        <v>0.48599999999999999</v>
      </c>
      <c r="J24" s="24">
        <v>0.54700000000000004</v>
      </c>
      <c r="K24" s="24">
        <v>0.60799999999999998</v>
      </c>
      <c r="L24" s="24">
        <v>0.66900000000000004</v>
      </c>
      <c r="M24" s="24">
        <v>0.72899999999999998</v>
      </c>
      <c r="N24" s="24">
        <v>0.79</v>
      </c>
      <c r="O24" s="24">
        <v>0.85099999999999998</v>
      </c>
      <c r="P24" s="24">
        <v>0.91200000000000003</v>
      </c>
      <c r="Q24" s="24">
        <v>0.97299999999999998</v>
      </c>
      <c r="R24" s="24">
        <v>1.0329999999999999</v>
      </c>
      <c r="S24" s="24">
        <v>1.0940000000000001</v>
      </c>
      <c r="T24" s="24">
        <v>1.155</v>
      </c>
      <c r="U24" s="24">
        <v>1.216</v>
      </c>
      <c r="V24" s="24">
        <v>1.2769999999999999</v>
      </c>
      <c r="W24" s="24">
        <v>1.337</v>
      </c>
      <c r="X24" s="24">
        <v>1.3979999999999999</v>
      </c>
      <c r="Y24" s="24">
        <v>1.4590000000000001</v>
      </c>
      <c r="Z24" s="24">
        <v>1.52</v>
      </c>
      <c r="AA24" s="24">
        <v>1.581</v>
      </c>
      <c r="AB24" s="24">
        <v>1.641</v>
      </c>
      <c r="AC24" s="24">
        <v>1.702</v>
      </c>
      <c r="AD24" s="24">
        <v>1.7629999999999999</v>
      </c>
      <c r="AE24" s="24">
        <v>1.8240000000000001</v>
      </c>
      <c r="AF24" s="24">
        <v>1.8839999999999999</v>
      </c>
      <c r="AG24" s="24">
        <v>1.9450000000000001</v>
      </c>
      <c r="AH24" s="24">
        <v>2.0059999999999998</v>
      </c>
      <c r="AI24" s="24">
        <v>2.0670000000000002</v>
      </c>
      <c r="AJ24" s="24">
        <v>2.1280000000000001</v>
      </c>
      <c r="AK24" s="24">
        <v>2.1880000000000002</v>
      </c>
      <c r="AL24" s="24">
        <v>2.2490000000000001</v>
      </c>
      <c r="AM24" s="24">
        <v>2.31</v>
      </c>
      <c r="AN24" s="24">
        <v>2.371</v>
      </c>
      <c r="AO24" s="24">
        <v>2.4319999999999999</v>
      </c>
      <c r="AP24" s="24">
        <v>2.492</v>
      </c>
      <c r="AQ24" s="24">
        <v>2.5529999999999999</v>
      </c>
      <c r="AR24" s="24">
        <v>2.6139999999999999</v>
      </c>
      <c r="AS24" s="24">
        <v>2.6749999999999998</v>
      </c>
      <c r="AT24" s="24">
        <v>2.7360000000000002</v>
      </c>
      <c r="AU24" s="24">
        <v>2.7959999999999998</v>
      </c>
      <c r="AV24" s="24">
        <v>2.8570000000000002</v>
      </c>
      <c r="AW24" s="24">
        <v>2.9180000000000001</v>
      </c>
      <c r="AX24" s="24">
        <v>2.9790000000000001</v>
      </c>
      <c r="AY24" s="24">
        <v>3.04</v>
      </c>
      <c r="AZ24" s="24">
        <v>3.1</v>
      </c>
      <c r="BA24" s="24">
        <v>3.161</v>
      </c>
      <c r="BB24" s="24">
        <v>3.222</v>
      </c>
      <c r="BC24" s="24">
        <v>3.2829999999999999</v>
      </c>
      <c r="BD24" s="24">
        <v>3.343</v>
      </c>
      <c r="BE24" s="24">
        <v>3.4039999999999999</v>
      </c>
      <c r="BF24" s="24">
        <v>3.4649999999999999</v>
      </c>
      <c r="BG24" s="24">
        <v>3.5259999999999998</v>
      </c>
      <c r="BH24" s="24">
        <v>3.5870000000000002</v>
      </c>
      <c r="BI24" s="24">
        <v>3.6469999999999998</v>
      </c>
      <c r="BJ24" s="24">
        <v>3.7080000000000002</v>
      </c>
      <c r="BK24" s="24">
        <v>3.7690000000000001</v>
      </c>
      <c r="BL24" s="24">
        <v>3.83</v>
      </c>
      <c r="BM24" s="24">
        <v>3.891</v>
      </c>
      <c r="BN24" s="24">
        <v>3.9510000000000001</v>
      </c>
      <c r="BO24" s="25">
        <v>4.0119999999999996</v>
      </c>
    </row>
    <row r="25" spans="1:67" ht="16" thickBot="1" x14ac:dyDescent="0.25">
      <c r="A25" s="21">
        <v>0</v>
      </c>
      <c r="B25" s="22">
        <v>0.2142</v>
      </c>
      <c r="C25" s="22">
        <v>0.18165000000000001</v>
      </c>
      <c r="D25" s="22">
        <v>0.15329999999999999</v>
      </c>
      <c r="E25" s="22">
        <v>0.13020000000000001</v>
      </c>
      <c r="F25" s="22">
        <v>0.1134</v>
      </c>
      <c r="G25" s="22">
        <v>0.1008</v>
      </c>
      <c r="H25" s="22">
        <v>8.9249999999999996E-2</v>
      </c>
      <c r="I25" s="22">
        <v>8.0850000000000005E-2</v>
      </c>
      <c r="J25" s="22">
        <v>7.2450000000000001E-2</v>
      </c>
      <c r="K25" s="22">
        <v>6.615E-2</v>
      </c>
      <c r="L25" s="22">
        <v>5.985E-2</v>
      </c>
      <c r="M25" s="22">
        <v>5.355E-2</v>
      </c>
      <c r="N25" s="22">
        <v>4.8300000000000003E-2</v>
      </c>
      <c r="O25" s="22">
        <v>4.41E-2</v>
      </c>
      <c r="P25" s="22">
        <v>3.8850000000000003E-2</v>
      </c>
      <c r="Q25" s="22">
        <v>3.5700000000000003E-2</v>
      </c>
      <c r="R25" s="22">
        <v>3.15E-2</v>
      </c>
      <c r="S25" s="22">
        <v>2.835E-2</v>
      </c>
      <c r="T25" s="22">
        <v>2.6249999999999999E-2</v>
      </c>
      <c r="U25" s="22">
        <v>2.4150000000000001E-2</v>
      </c>
      <c r="V25" s="22">
        <v>2.205E-2</v>
      </c>
      <c r="W25" s="22">
        <v>2.1000000000000001E-2</v>
      </c>
      <c r="X25" s="22">
        <v>1.9949999999999999E-2</v>
      </c>
      <c r="Y25" s="22">
        <v>1.89E-2</v>
      </c>
      <c r="Z25" s="22">
        <v>1.7850000000000001E-2</v>
      </c>
      <c r="AA25" s="22">
        <v>1.6799999999999999E-2</v>
      </c>
      <c r="AB25" s="22">
        <v>1.6799999999999999E-2</v>
      </c>
      <c r="AC25" s="22">
        <v>1.575E-2</v>
      </c>
      <c r="AD25" s="22">
        <v>1.47E-2</v>
      </c>
      <c r="AE25" s="22">
        <v>1.3650000000000001E-2</v>
      </c>
      <c r="AF25" s="22">
        <v>1.26E-2</v>
      </c>
      <c r="AG25" s="22">
        <v>1.155E-2</v>
      </c>
      <c r="AH25" s="22">
        <v>1.0500000000000001E-2</v>
      </c>
      <c r="AI25" s="22">
        <v>8.3999999999999995E-3</v>
      </c>
      <c r="AJ25" s="22">
        <v>7.3499999999999998E-3</v>
      </c>
      <c r="AK25" s="22">
        <v>5.2500000000000003E-3</v>
      </c>
      <c r="AL25" s="22">
        <v>4.1999999999999997E-3</v>
      </c>
      <c r="AM25" s="22">
        <v>3.15E-3</v>
      </c>
      <c r="AN25" s="22">
        <v>2.0999999999999999E-3</v>
      </c>
      <c r="AO25" s="22">
        <v>1.0499999999999999E-3</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c r="BL25" s="22">
        <v>0</v>
      </c>
      <c r="BM25" s="22">
        <v>0</v>
      </c>
      <c r="BN25" s="22">
        <v>0</v>
      </c>
      <c r="BO25" s="23">
        <v>0</v>
      </c>
    </row>
    <row r="29" spans="1:67" ht="16" thickBot="1" x14ac:dyDescent="0.25"/>
    <row r="30" spans="1:67" x14ac:dyDescent="0.2">
      <c r="A30" s="78">
        <v>0</v>
      </c>
      <c r="B30" s="24">
        <v>0.125</v>
      </c>
      <c r="C30" s="24">
        <v>0.25</v>
      </c>
      <c r="D30" s="24">
        <v>0.375</v>
      </c>
      <c r="E30" s="24">
        <v>0.5</v>
      </c>
      <c r="F30" s="24">
        <v>0.625</v>
      </c>
      <c r="G30" s="24">
        <v>0.75</v>
      </c>
      <c r="H30" s="24">
        <v>0.875</v>
      </c>
      <c r="I30" s="24">
        <v>1</v>
      </c>
      <c r="J30" s="24">
        <v>1.125</v>
      </c>
      <c r="K30" s="24">
        <v>1.25</v>
      </c>
      <c r="L30" s="24">
        <v>1.375</v>
      </c>
      <c r="M30" s="24">
        <v>1.5</v>
      </c>
      <c r="N30" s="24">
        <v>1.625</v>
      </c>
      <c r="O30" s="24">
        <v>1.75</v>
      </c>
      <c r="P30" s="24">
        <v>1.875</v>
      </c>
      <c r="Q30" s="24">
        <v>2</v>
      </c>
      <c r="R30" s="24">
        <v>2.125</v>
      </c>
      <c r="S30" s="24">
        <v>2.25</v>
      </c>
      <c r="T30" s="24">
        <v>2.375</v>
      </c>
      <c r="U30" s="24">
        <v>2.5</v>
      </c>
      <c r="V30" s="24">
        <v>2.625</v>
      </c>
      <c r="W30" s="24">
        <v>2.75</v>
      </c>
      <c r="X30" s="24">
        <v>2.875</v>
      </c>
      <c r="Y30" s="24">
        <v>3</v>
      </c>
      <c r="Z30" s="24">
        <v>3.125</v>
      </c>
      <c r="AA30" s="24">
        <v>3.25</v>
      </c>
      <c r="AB30" s="24">
        <v>3.375</v>
      </c>
      <c r="AC30" s="24">
        <v>3.5</v>
      </c>
      <c r="AD30" s="24">
        <v>3.625</v>
      </c>
      <c r="AE30" s="24">
        <v>3.75</v>
      </c>
      <c r="AF30" s="24">
        <v>3.875</v>
      </c>
      <c r="AG30" s="25">
        <v>4</v>
      </c>
    </row>
    <row r="31" spans="1:67" ht="16" thickBot="1" x14ac:dyDescent="0.25">
      <c r="A31" s="21">
        <v>0</v>
      </c>
      <c r="B31" s="22">
        <v>0.18126</v>
      </c>
      <c r="C31" s="22">
        <v>0.12931999999999999</v>
      </c>
      <c r="D31" s="22">
        <v>9.9640000000000006E-2</v>
      </c>
      <c r="E31" s="22">
        <v>7.9500000000000001E-2</v>
      </c>
      <c r="F31" s="22">
        <v>6.4659999999999995E-2</v>
      </c>
      <c r="G31" s="22">
        <v>5.194E-2</v>
      </c>
      <c r="H31" s="22">
        <v>4.24E-2</v>
      </c>
      <c r="I31" s="22">
        <v>3.3919999999999999E-2</v>
      </c>
      <c r="J31" s="22">
        <v>2.7560000000000001E-2</v>
      </c>
      <c r="K31" s="22">
        <v>2.332E-2</v>
      </c>
      <c r="L31" s="22">
        <v>2.0140000000000002E-2</v>
      </c>
      <c r="M31" s="22">
        <v>1.8020000000000001E-2</v>
      </c>
      <c r="N31" s="22">
        <v>1.6959999999999999E-2</v>
      </c>
      <c r="O31" s="22">
        <v>1.4840000000000001E-2</v>
      </c>
      <c r="P31" s="22">
        <v>1.272E-2</v>
      </c>
      <c r="Q31" s="22">
        <v>1.06E-2</v>
      </c>
      <c r="R31" s="22">
        <v>7.4200000000000004E-3</v>
      </c>
      <c r="S31" s="22">
        <v>4.2399999999999998E-3</v>
      </c>
      <c r="T31" s="22">
        <v>2.1199999999999999E-3</v>
      </c>
      <c r="U31" s="22">
        <v>0</v>
      </c>
      <c r="V31" s="22">
        <v>0</v>
      </c>
      <c r="W31" s="22">
        <v>0</v>
      </c>
      <c r="X31" s="22">
        <v>0</v>
      </c>
      <c r="Y31" s="22">
        <v>0</v>
      </c>
      <c r="Z31" s="22">
        <v>0</v>
      </c>
      <c r="AA31" s="22">
        <v>0</v>
      </c>
      <c r="AB31" s="22">
        <v>0</v>
      </c>
      <c r="AC31" s="22">
        <v>0</v>
      </c>
      <c r="AD31" s="22">
        <v>0</v>
      </c>
      <c r="AE31" s="22">
        <v>0</v>
      </c>
      <c r="AF31" s="22">
        <v>0</v>
      </c>
      <c r="AG31" s="23">
        <v>0</v>
      </c>
    </row>
    <row r="36" spans="1:33" x14ac:dyDescent="0.2">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2"/>
  <sheetViews>
    <sheetView tabSelected="1" zoomScale="60" zoomScaleNormal="60" zoomScalePageLayoutView="60" workbookViewId="0">
      <selection activeCell="K4" sqref="A4:K5"/>
    </sheetView>
  </sheetViews>
  <sheetFormatPr baseColWidth="10" defaultColWidth="8.83203125" defaultRowHeight="15" x14ac:dyDescent="0.2"/>
  <cols>
    <col min="1" max="1" width="22" style="15" customWidth="1"/>
    <col min="2" max="16384" width="8.83203125" style="15"/>
  </cols>
  <sheetData>
    <row r="1" spans="1:37" ht="26" x14ac:dyDescent="0.3">
      <c r="A1" s="77" t="s">
        <v>25</v>
      </c>
    </row>
    <row r="2" spans="1:37" ht="26" x14ac:dyDescent="0.3">
      <c r="A2" s="77"/>
    </row>
    <row r="3" spans="1:37" ht="26" x14ac:dyDescent="0.3">
      <c r="A3" s="73" t="s">
        <v>31</v>
      </c>
    </row>
    <row r="4" spans="1:37" ht="19" x14ac:dyDescent="0.25">
      <c r="A4" s="3"/>
    </row>
    <row r="5" spans="1:37" ht="26" x14ac:dyDescent="0.3">
      <c r="A5" s="77"/>
    </row>
    <row r="6" spans="1:37" x14ac:dyDescent="0.2">
      <c r="A6" s="12" t="s">
        <v>20</v>
      </c>
      <c r="B6" s="12">
        <v>0</v>
      </c>
      <c r="C6" s="12">
        <v>5</v>
      </c>
      <c r="D6" s="12">
        <v>10</v>
      </c>
      <c r="E6" s="12">
        <v>15</v>
      </c>
      <c r="F6" s="12">
        <v>20</v>
      </c>
      <c r="G6" s="12">
        <v>25</v>
      </c>
      <c r="H6" s="12">
        <v>30</v>
      </c>
      <c r="I6" s="12">
        <v>35</v>
      </c>
      <c r="J6" s="12">
        <v>40</v>
      </c>
      <c r="K6" s="12">
        <v>45</v>
      </c>
      <c r="L6" s="12">
        <v>50</v>
      </c>
      <c r="M6" s="12">
        <v>55</v>
      </c>
      <c r="N6" s="12">
        <v>60</v>
      </c>
      <c r="O6" s="12">
        <v>65</v>
      </c>
      <c r="P6" s="12">
        <v>70</v>
      </c>
      <c r="Q6" s="12">
        <v>75</v>
      </c>
      <c r="R6" s="12">
        <v>80</v>
      </c>
      <c r="T6" s="17"/>
      <c r="U6" s="17"/>
      <c r="V6" s="17"/>
      <c r="W6" s="17"/>
      <c r="X6" s="17"/>
      <c r="Y6" s="17"/>
      <c r="Z6" s="17"/>
      <c r="AA6" s="17"/>
      <c r="AB6" s="17"/>
      <c r="AC6" s="17"/>
      <c r="AD6" s="17"/>
      <c r="AE6" s="17"/>
      <c r="AF6" s="17"/>
      <c r="AG6" s="17"/>
      <c r="AH6" s="17"/>
      <c r="AI6" s="17"/>
      <c r="AJ6" s="17"/>
      <c r="AK6" s="17"/>
    </row>
    <row r="7" spans="1:37" x14ac:dyDescent="0.2">
      <c r="A7" s="11">
        <v>4.5</v>
      </c>
      <c r="B7" s="84">
        <v>5.8584602710000002</v>
      </c>
      <c r="C7" s="84">
        <v>5.9623745379999997</v>
      </c>
      <c r="D7" s="84">
        <v>6.0662888060000002</v>
      </c>
      <c r="E7" s="84">
        <v>6.1967575019999996</v>
      </c>
      <c r="F7" s="84">
        <v>6.327226198</v>
      </c>
      <c r="G7" s="84">
        <v>6.5251096510000002</v>
      </c>
      <c r="H7" s="84">
        <v>6.7229931040000004</v>
      </c>
      <c r="I7" s="84">
        <v>6.9529186940000001</v>
      </c>
      <c r="J7" s="84">
        <v>7.1828442839999997</v>
      </c>
      <c r="K7" s="84">
        <v>7.380134441</v>
      </c>
      <c r="L7" s="84">
        <v>7.5774245980000003</v>
      </c>
      <c r="M7" s="84">
        <v>7.7798760119999999</v>
      </c>
      <c r="N7" s="84">
        <v>7.9823274270000004</v>
      </c>
      <c r="O7" s="84">
        <v>8.2286865549999995</v>
      </c>
      <c r="P7" s="84">
        <v>8.4750456839999995</v>
      </c>
      <c r="Q7" s="84">
        <v>8.7320735789999997</v>
      </c>
      <c r="R7" s="84">
        <v>8.9891014729999998</v>
      </c>
      <c r="S7" s="84"/>
      <c r="T7" s="84"/>
      <c r="U7" s="105"/>
      <c r="V7" s="105"/>
      <c r="W7" s="105"/>
      <c r="X7" s="105"/>
      <c r="Y7" s="105"/>
      <c r="Z7" s="105"/>
      <c r="AA7" s="105"/>
      <c r="AB7" s="105"/>
      <c r="AC7" s="105"/>
      <c r="AD7" s="105"/>
      <c r="AE7" s="105"/>
      <c r="AF7" s="105"/>
      <c r="AG7" s="105"/>
      <c r="AH7" s="105"/>
      <c r="AI7" s="20"/>
      <c r="AJ7" s="20"/>
      <c r="AK7" s="20"/>
    </row>
    <row r="8" spans="1:37" x14ac:dyDescent="0.2">
      <c r="A8" s="11">
        <v>5</v>
      </c>
      <c r="B8" s="84">
        <v>5.2678500000000001</v>
      </c>
      <c r="C8" s="84">
        <v>5.40435</v>
      </c>
      <c r="D8" s="84">
        <v>5.5408499999999998</v>
      </c>
      <c r="E8" s="84">
        <v>5.6925749999999997</v>
      </c>
      <c r="F8" s="84">
        <v>5.8442999999999996</v>
      </c>
      <c r="G8" s="84">
        <v>6.0117750000000001</v>
      </c>
      <c r="H8" s="84">
        <v>6.1792499999999997</v>
      </c>
      <c r="I8" s="84">
        <v>6.3614249999999997</v>
      </c>
      <c r="J8" s="84">
        <v>6.5435999999999996</v>
      </c>
      <c r="K8" s="84">
        <v>6.740475</v>
      </c>
      <c r="L8" s="84">
        <v>6.9373500000000003</v>
      </c>
      <c r="M8" s="84">
        <v>7.1494499999999999</v>
      </c>
      <c r="N8" s="84">
        <v>7.3615500000000003</v>
      </c>
      <c r="O8" s="84">
        <v>7.5909750000000003</v>
      </c>
      <c r="P8" s="84">
        <v>7.8204000000000002</v>
      </c>
      <c r="Q8" s="84">
        <v>8.0718750000000004</v>
      </c>
      <c r="R8" s="84">
        <v>8.3233499999999996</v>
      </c>
      <c r="S8" s="84"/>
      <c r="T8" s="84"/>
      <c r="U8" s="105"/>
      <c r="V8" s="105"/>
      <c r="W8" s="105"/>
      <c r="X8" s="105"/>
      <c r="Y8" s="105"/>
      <c r="Z8" s="105"/>
      <c r="AA8" s="105"/>
      <c r="AB8" s="105"/>
      <c r="AC8" s="105"/>
      <c r="AD8" s="105"/>
      <c r="AE8" s="105"/>
      <c r="AF8" s="105"/>
      <c r="AG8" s="105"/>
      <c r="AH8" s="105"/>
      <c r="AI8" s="20"/>
      <c r="AJ8" s="20"/>
      <c r="AK8" s="20"/>
    </row>
    <row r="9" spans="1:37" x14ac:dyDescent="0.2">
      <c r="A9" s="11">
        <v>5.5</v>
      </c>
      <c r="B9" s="84">
        <v>4.7958749999999997</v>
      </c>
      <c r="C9" s="84">
        <v>4.9150499999999999</v>
      </c>
      <c r="D9" s="84">
        <v>5.0342250000000002</v>
      </c>
      <c r="E9" s="84">
        <v>5.1662625000000002</v>
      </c>
      <c r="F9" s="84">
        <v>5.2983000000000002</v>
      </c>
      <c r="G9" s="84">
        <v>5.4434624999999999</v>
      </c>
      <c r="H9" s="84">
        <v>5.5886250000000004</v>
      </c>
      <c r="I9" s="84">
        <v>5.7466499999999998</v>
      </c>
      <c r="J9" s="84">
        <v>5.9046750000000001</v>
      </c>
      <c r="K9" s="84">
        <v>6.0753000000000004</v>
      </c>
      <c r="L9" s="84">
        <v>6.2459249999999997</v>
      </c>
      <c r="M9" s="84">
        <v>6.4294124999999998</v>
      </c>
      <c r="N9" s="84">
        <v>6.6128999999999998</v>
      </c>
      <c r="O9" s="84">
        <v>6.8110875000000002</v>
      </c>
      <c r="P9" s="84">
        <v>7.0092749999999997</v>
      </c>
      <c r="Q9" s="84">
        <v>7.2258374999999999</v>
      </c>
      <c r="R9" s="84">
        <v>7.4424000000000001</v>
      </c>
      <c r="S9" s="84"/>
      <c r="T9" s="84"/>
      <c r="U9" s="105"/>
      <c r="V9" s="105"/>
      <c r="W9" s="105"/>
      <c r="X9" s="105"/>
      <c r="Y9" s="105"/>
      <c r="Z9" s="105"/>
      <c r="AA9" s="105"/>
      <c r="AB9" s="105"/>
      <c r="AC9" s="105"/>
      <c r="AD9" s="105"/>
      <c r="AE9" s="105"/>
      <c r="AF9" s="105"/>
      <c r="AG9" s="105"/>
      <c r="AH9" s="105"/>
      <c r="AI9" s="20"/>
      <c r="AJ9" s="20"/>
      <c r="AK9" s="20"/>
    </row>
    <row r="10" spans="1:37" x14ac:dyDescent="0.2">
      <c r="A10" s="11">
        <v>6</v>
      </c>
      <c r="B10" s="84">
        <v>4.3239000000000001</v>
      </c>
      <c r="C10" s="84">
        <v>4.4257499999999999</v>
      </c>
      <c r="D10" s="84">
        <v>4.5275999999999996</v>
      </c>
      <c r="E10" s="84">
        <v>4.6399499999999998</v>
      </c>
      <c r="F10" s="84">
        <v>4.7523</v>
      </c>
      <c r="G10" s="84">
        <v>4.8751499999999997</v>
      </c>
      <c r="H10" s="84">
        <v>4.9980000000000002</v>
      </c>
      <c r="I10" s="84">
        <v>5.131875</v>
      </c>
      <c r="J10" s="84">
        <v>5.2657499999999997</v>
      </c>
      <c r="K10" s="84">
        <v>5.4101249999999999</v>
      </c>
      <c r="L10" s="84">
        <v>5.5545</v>
      </c>
      <c r="M10" s="84">
        <v>5.7093749999999996</v>
      </c>
      <c r="N10" s="84">
        <v>5.8642500000000002</v>
      </c>
      <c r="O10" s="84">
        <v>6.0312000000000001</v>
      </c>
      <c r="P10" s="84">
        <v>6.19815</v>
      </c>
      <c r="Q10" s="84">
        <v>6.3798000000000004</v>
      </c>
      <c r="R10" s="84">
        <v>6.5614499999999998</v>
      </c>
      <c r="S10" s="84"/>
      <c r="T10" s="84"/>
      <c r="U10" s="105"/>
      <c r="V10" s="105"/>
      <c r="W10" s="105"/>
      <c r="X10" s="105"/>
      <c r="Y10" s="105"/>
      <c r="Z10" s="105"/>
      <c r="AA10" s="105"/>
      <c r="AB10" s="105"/>
      <c r="AC10" s="105"/>
      <c r="AD10" s="105"/>
      <c r="AE10" s="105"/>
      <c r="AF10" s="105"/>
      <c r="AG10" s="105"/>
      <c r="AH10" s="105"/>
      <c r="AI10" s="20"/>
      <c r="AJ10" s="20"/>
      <c r="AK10" s="20"/>
    </row>
    <row r="11" spans="1:37" x14ac:dyDescent="0.2">
      <c r="A11" s="11">
        <v>6.5</v>
      </c>
      <c r="B11" s="84">
        <v>3.915975</v>
      </c>
      <c r="C11" s="84">
        <v>4.0031249999999998</v>
      </c>
      <c r="D11" s="84">
        <v>4.0902750000000001</v>
      </c>
      <c r="E11" s="84">
        <v>4.1860875000000002</v>
      </c>
      <c r="F11" s="84">
        <v>4.2819000000000003</v>
      </c>
      <c r="G11" s="84">
        <v>4.3866375</v>
      </c>
      <c r="H11" s="84">
        <v>4.4913749999999997</v>
      </c>
      <c r="I11" s="84">
        <v>4.6050374999999999</v>
      </c>
      <c r="J11" s="84">
        <v>4.7187000000000001</v>
      </c>
      <c r="K11" s="84">
        <v>4.8410250000000001</v>
      </c>
      <c r="L11" s="84">
        <v>4.9633500000000002</v>
      </c>
      <c r="M11" s="84">
        <v>5.0943375</v>
      </c>
      <c r="N11" s="84">
        <v>5.2253249999999998</v>
      </c>
      <c r="O11" s="84">
        <v>5.3662875000000003</v>
      </c>
      <c r="P11" s="84">
        <v>5.50725</v>
      </c>
      <c r="Q11" s="84">
        <v>5.6597625000000003</v>
      </c>
      <c r="R11" s="84">
        <v>5.8122749999999996</v>
      </c>
      <c r="S11" s="84"/>
      <c r="T11" s="84"/>
      <c r="U11" s="105"/>
      <c r="V11" s="105"/>
      <c r="W11" s="105"/>
      <c r="X11" s="105"/>
      <c r="Y11" s="105"/>
      <c r="Z11" s="105"/>
      <c r="AA11" s="105"/>
      <c r="AB11" s="105"/>
      <c r="AC11" s="105"/>
      <c r="AD11" s="105"/>
      <c r="AE11" s="105"/>
      <c r="AF11" s="105"/>
      <c r="AG11" s="105"/>
      <c r="AH11" s="105"/>
      <c r="AI11" s="20"/>
      <c r="AJ11" s="20"/>
      <c r="AK11" s="20"/>
    </row>
    <row r="12" spans="1:37" x14ac:dyDescent="0.2">
      <c r="A12" s="11">
        <v>7</v>
      </c>
      <c r="B12" s="84">
        <v>3.5080499999999999</v>
      </c>
      <c r="C12" s="84">
        <v>3.5804999999999998</v>
      </c>
      <c r="D12" s="84">
        <v>3.6529500000000001</v>
      </c>
      <c r="E12" s="84">
        <v>3.7322250000000001</v>
      </c>
      <c r="F12" s="84">
        <v>3.8115000000000001</v>
      </c>
      <c r="G12" s="84">
        <v>3.8981249999999998</v>
      </c>
      <c r="H12" s="84">
        <v>3.98475</v>
      </c>
      <c r="I12" s="84">
        <v>4.0781999999999998</v>
      </c>
      <c r="J12" s="84">
        <v>4.1716499999999996</v>
      </c>
      <c r="K12" s="84">
        <v>4.2719250000000004</v>
      </c>
      <c r="L12" s="84">
        <v>4.3722000000000003</v>
      </c>
      <c r="M12" s="84">
        <v>4.4793000000000003</v>
      </c>
      <c r="N12" s="84">
        <v>4.5864000000000003</v>
      </c>
      <c r="O12" s="84">
        <v>4.7013749999999996</v>
      </c>
      <c r="P12" s="84">
        <v>4.8163499999999999</v>
      </c>
      <c r="Q12" s="84">
        <v>4.9397250000000001</v>
      </c>
      <c r="R12" s="84">
        <v>5.0631000000000004</v>
      </c>
      <c r="S12" s="84"/>
      <c r="T12" s="84"/>
      <c r="U12" s="105"/>
      <c r="V12" s="105"/>
      <c r="W12" s="105"/>
      <c r="X12" s="105"/>
      <c r="Y12" s="105"/>
      <c r="Z12" s="105"/>
      <c r="AA12" s="105"/>
      <c r="AB12" s="105"/>
      <c r="AC12" s="105"/>
      <c r="AD12" s="105"/>
      <c r="AE12" s="105"/>
      <c r="AF12" s="105"/>
      <c r="AG12" s="105"/>
      <c r="AH12" s="105"/>
      <c r="AI12" s="20"/>
      <c r="AJ12" s="20"/>
      <c r="AK12" s="20"/>
    </row>
    <row r="13" spans="1:37" x14ac:dyDescent="0.2">
      <c r="A13" s="11">
        <v>7.5</v>
      </c>
      <c r="B13" s="84">
        <v>3.1646999999999998</v>
      </c>
      <c r="C13" s="84">
        <v>2.9376375000000001</v>
      </c>
      <c r="D13" s="84">
        <v>2.710575</v>
      </c>
      <c r="E13" s="84">
        <v>3.0641625000000001</v>
      </c>
      <c r="F13" s="84">
        <v>3.4177499999999998</v>
      </c>
      <c r="G13" s="84">
        <v>3.4894124999999998</v>
      </c>
      <c r="H13" s="84">
        <v>3.5610750000000002</v>
      </c>
      <c r="I13" s="84">
        <v>3.6382500000000002</v>
      </c>
      <c r="J13" s="84">
        <v>3.7154250000000002</v>
      </c>
      <c r="K13" s="84">
        <v>3.7981124999999998</v>
      </c>
      <c r="L13" s="84">
        <v>3.8807999999999998</v>
      </c>
      <c r="M13" s="84">
        <v>3.9689999999999999</v>
      </c>
      <c r="N13" s="84">
        <v>4.0571999999999999</v>
      </c>
      <c r="O13" s="84">
        <v>4.1511750000000003</v>
      </c>
      <c r="P13" s="84">
        <v>4.2451499999999998</v>
      </c>
      <c r="Q13" s="84">
        <v>4.3454249999999996</v>
      </c>
      <c r="R13" s="84">
        <v>4.4457000000000004</v>
      </c>
      <c r="S13" s="84"/>
      <c r="T13" s="84"/>
      <c r="U13" s="105"/>
      <c r="V13" s="105"/>
      <c r="W13" s="105"/>
      <c r="X13" s="105"/>
      <c r="Y13" s="105"/>
      <c r="Z13" s="105"/>
      <c r="AA13" s="105"/>
      <c r="AB13" s="105"/>
      <c r="AC13" s="105"/>
      <c r="AD13" s="105"/>
      <c r="AE13" s="105"/>
      <c r="AF13" s="105"/>
      <c r="AG13" s="105"/>
      <c r="AH13" s="105"/>
      <c r="AI13" s="20"/>
      <c r="AJ13" s="20"/>
      <c r="AK13" s="20"/>
    </row>
    <row r="14" spans="1:37" x14ac:dyDescent="0.2">
      <c r="A14" s="11">
        <v>8</v>
      </c>
      <c r="B14" s="84">
        <v>2.8213499999999998</v>
      </c>
      <c r="C14" s="84">
        <v>2.294775</v>
      </c>
      <c r="D14" s="84">
        <v>1.7682</v>
      </c>
      <c r="E14" s="84">
        <v>2.3961000000000001</v>
      </c>
      <c r="F14" s="84">
        <v>3.024</v>
      </c>
      <c r="G14" s="84">
        <v>3.0807000000000002</v>
      </c>
      <c r="H14" s="84">
        <v>3.1374</v>
      </c>
      <c r="I14" s="84">
        <v>3.1983000000000001</v>
      </c>
      <c r="J14" s="84">
        <v>3.2591999999999999</v>
      </c>
      <c r="K14" s="84">
        <v>3.3243</v>
      </c>
      <c r="L14" s="84">
        <v>3.3894000000000002</v>
      </c>
      <c r="M14" s="84">
        <v>3.4586999999999999</v>
      </c>
      <c r="N14" s="84">
        <v>3.528</v>
      </c>
      <c r="O14" s="84">
        <v>3.600975</v>
      </c>
      <c r="P14" s="84">
        <v>3.67395</v>
      </c>
      <c r="Q14" s="84">
        <v>3.751125</v>
      </c>
      <c r="R14" s="84">
        <v>3.8283</v>
      </c>
      <c r="S14" s="84"/>
      <c r="T14" s="84"/>
      <c r="U14" s="105"/>
      <c r="V14" s="105"/>
      <c r="W14" s="105"/>
      <c r="X14" s="105"/>
      <c r="Y14" s="105"/>
      <c r="Z14" s="105"/>
      <c r="AA14" s="105"/>
      <c r="AB14" s="105"/>
      <c r="AC14" s="105"/>
      <c r="AD14" s="105"/>
      <c r="AE14" s="105"/>
      <c r="AF14" s="105"/>
      <c r="AG14" s="105"/>
      <c r="AH14" s="105"/>
      <c r="AI14" s="20"/>
      <c r="AJ14" s="20"/>
      <c r="AK14" s="20"/>
    </row>
    <row r="15" spans="1:37" x14ac:dyDescent="0.2">
      <c r="A15" s="11">
        <v>8.5</v>
      </c>
      <c r="B15" s="84">
        <v>2.541525</v>
      </c>
      <c r="C15" s="84">
        <v>2.2937249999999998</v>
      </c>
      <c r="D15" s="84">
        <v>2.045925</v>
      </c>
      <c r="E15" s="84">
        <v>2.37615</v>
      </c>
      <c r="F15" s="84">
        <v>2.706375</v>
      </c>
      <c r="G15" s="84">
        <v>2.7520500000000001</v>
      </c>
      <c r="H15" s="84">
        <v>2.7977249999999998</v>
      </c>
      <c r="I15" s="84">
        <v>2.8462874999999999</v>
      </c>
      <c r="J15" s="84">
        <v>2.8948499999999999</v>
      </c>
      <c r="K15" s="84">
        <v>2.9465625000000002</v>
      </c>
      <c r="L15" s="84">
        <v>2.998275</v>
      </c>
      <c r="M15" s="84">
        <v>3.0531375000000001</v>
      </c>
      <c r="N15" s="84">
        <v>3.1080000000000001</v>
      </c>
      <c r="O15" s="84">
        <v>3.1654874999999998</v>
      </c>
      <c r="P15" s="84">
        <v>3.2229749999999999</v>
      </c>
      <c r="Q15" s="84">
        <v>3.2830875000000002</v>
      </c>
      <c r="R15" s="84">
        <v>3.3431999999999999</v>
      </c>
      <c r="S15" s="84"/>
      <c r="T15" s="84"/>
      <c r="U15" s="105"/>
      <c r="V15" s="105"/>
      <c r="W15" s="105"/>
      <c r="X15" s="105"/>
      <c r="Y15" s="105"/>
      <c r="Z15" s="105"/>
      <c r="AA15" s="105"/>
      <c r="AB15" s="105"/>
      <c r="AC15" s="105"/>
      <c r="AD15" s="105"/>
      <c r="AE15" s="105"/>
      <c r="AF15" s="105"/>
      <c r="AG15" s="105"/>
      <c r="AH15" s="105"/>
      <c r="AI15" s="20"/>
      <c r="AJ15" s="20"/>
      <c r="AK15" s="20"/>
    </row>
    <row r="16" spans="1:37" x14ac:dyDescent="0.2">
      <c r="A16" s="11">
        <v>9</v>
      </c>
      <c r="B16" s="84">
        <v>2.2616999999999998</v>
      </c>
      <c r="C16" s="84">
        <v>2.292675</v>
      </c>
      <c r="D16" s="84">
        <v>2.3236500000000002</v>
      </c>
      <c r="E16" s="84">
        <v>2.3561999999999999</v>
      </c>
      <c r="F16" s="84">
        <v>2.3887499999999999</v>
      </c>
      <c r="G16" s="84">
        <v>2.4234</v>
      </c>
      <c r="H16" s="84">
        <v>2.4580500000000001</v>
      </c>
      <c r="I16" s="84">
        <v>2.494275</v>
      </c>
      <c r="J16" s="84">
        <v>2.5305</v>
      </c>
      <c r="K16" s="84">
        <v>2.5688249999999999</v>
      </c>
      <c r="L16" s="84">
        <v>2.6071499999999999</v>
      </c>
      <c r="M16" s="84">
        <v>2.6475749999999998</v>
      </c>
      <c r="N16" s="84">
        <v>2.6880000000000002</v>
      </c>
      <c r="O16" s="84">
        <v>2.73</v>
      </c>
      <c r="P16" s="84">
        <v>2.7719999999999998</v>
      </c>
      <c r="Q16" s="84">
        <v>2.8150499999999998</v>
      </c>
      <c r="R16" s="84">
        <v>2.8580999999999999</v>
      </c>
      <c r="S16" s="84"/>
      <c r="T16" s="84"/>
      <c r="U16" s="105"/>
      <c r="V16" s="105"/>
      <c r="W16" s="105"/>
      <c r="X16" s="105"/>
      <c r="Y16" s="105"/>
      <c r="Z16" s="105"/>
      <c r="AA16" s="105"/>
      <c r="AB16" s="105"/>
      <c r="AC16" s="105"/>
      <c r="AD16" s="105"/>
      <c r="AE16" s="105"/>
      <c r="AF16" s="105"/>
      <c r="AG16" s="105"/>
      <c r="AH16" s="105"/>
      <c r="AI16" s="20"/>
      <c r="AJ16" s="20"/>
      <c r="AK16" s="20"/>
    </row>
    <row r="17" spans="1:37" x14ac:dyDescent="0.2">
      <c r="A17" s="11">
        <v>9.5</v>
      </c>
      <c r="B17" s="84">
        <v>2.0464500000000001</v>
      </c>
      <c r="C17" s="84">
        <v>2.0711249999999999</v>
      </c>
      <c r="D17" s="84">
        <v>2.0958000000000001</v>
      </c>
      <c r="E17" s="84">
        <v>2.1215250000000001</v>
      </c>
      <c r="F17" s="84">
        <v>2.1472500000000001</v>
      </c>
      <c r="G17" s="84">
        <v>2.1742875000000002</v>
      </c>
      <c r="H17" s="84">
        <v>2.2013250000000002</v>
      </c>
      <c r="I17" s="84">
        <v>2.2294125</v>
      </c>
      <c r="J17" s="84">
        <v>2.2574999999999998</v>
      </c>
      <c r="K17" s="84">
        <v>2.2869000000000002</v>
      </c>
      <c r="L17" s="84">
        <v>2.3163</v>
      </c>
      <c r="M17" s="84">
        <v>2.3472749999999998</v>
      </c>
      <c r="N17" s="84">
        <v>2.37825</v>
      </c>
      <c r="O17" s="84">
        <v>2.4097499999999998</v>
      </c>
      <c r="P17" s="84">
        <v>2.4412500000000001</v>
      </c>
      <c r="Q17" s="84">
        <v>2.4732750000000001</v>
      </c>
      <c r="R17" s="84">
        <v>2.5053000000000001</v>
      </c>
      <c r="S17" s="84"/>
      <c r="T17" s="84"/>
      <c r="U17" s="105"/>
      <c r="V17" s="105"/>
      <c r="W17" s="105"/>
      <c r="X17" s="105"/>
      <c r="Y17" s="105"/>
      <c r="Z17" s="105"/>
      <c r="AA17" s="105"/>
      <c r="AB17" s="105"/>
      <c r="AC17" s="105"/>
      <c r="AD17" s="105"/>
      <c r="AE17" s="105"/>
      <c r="AF17" s="105"/>
      <c r="AG17" s="105"/>
      <c r="AH17" s="105"/>
      <c r="AI17" s="20"/>
      <c r="AJ17" s="20"/>
      <c r="AK17" s="20"/>
    </row>
    <row r="18" spans="1:37" x14ac:dyDescent="0.2">
      <c r="A18" s="11">
        <v>10</v>
      </c>
      <c r="B18" s="84">
        <v>1.8311999999999999</v>
      </c>
      <c r="C18" s="84">
        <v>1.849575</v>
      </c>
      <c r="D18" s="84">
        <v>1.86795</v>
      </c>
      <c r="E18" s="84">
        <v>1.8868499999999999</v>
      </c>
      <c r="F18" s="84">
        <v>1.9057500000000001</v>
      </c>
      <c r="G18" s="84">
        <v>1.9251750000000001</v>
      </c>
      <c r="H18" s="84">
        <v>1.9446000000000001</v>
      </c>
      <c r="I18" s="84">
        <v>1.96455</v>
      </c>
      <c r="J18" s="84">
        <v>1.9844999999999999</v>
      </c>
      <c r="K18" s="84">
        <v>2.004975</v>
      </c>
      <c r="L18" s="84">
        <v>2.0254500000000002</v>
      </c>
      <c r="M18" s="84">
        <v>2.0469750000000002</v>
      </c>
      <c r="N18" s="84">
        <v>2.0684999999999998</v>
      </c>
      <c r="O18" s="84">
        <v>2.0895000000000001</v>
      </c>
      <c r="P18" s="84">
        <v>2.1105</v>
      </c>
      <c r="Q18" s="84">
        <v>2.1315</v>
      </c>
      <c r="R18" s="84">
        <v>2.1524999999999999</v>
      </c>
      <c r="S18" s="84"/>
      <c r="T18" s="84"/>
      <c r="U18" s="105"/>
      <c r="V18" s="105"/>
      <c r="W18" s="105"/>
      <c r="X18" s="105"/>
      <c r="Y18" s="105"/>
      <c r="Z18" s="105"/>
      <c r="AA18" s="105"/>
      <c r="AB18" s="105"/>
      <c r="AC18" s="105"/>
      <c r="AD18" s="105"/>
      <c r="AE18" s="105"/>
      <c r="AF18" s="105"/>
      <c r="AG18" s="105"/>
      <c r="AH18" s="105"/>
      <c r="AI18" s="20"/>
      <c r="AJ18" s="20"/>
      <c r="AK18" s="20"/>
    </row>
    <row r="19" spans="1:37" x14ac:dyDescent="0.2">
      <c r="A19" s="11">
        <v>10.5</v>
      </c>
      <c r="B19" s="84">
        <v>1.689975</v>
      </c>
      <c r="C19" s="84">
        <v>1.7057249999999999</v>
      </c>
      <c r="D19" s="84">
        <v>1.7214750000000001</v>
      </c>
      <c r="E19" s="84">
        <v>1.7374875000000001</v>
      </c>
      <c r="F19" s="84">
        <v>1.7535000000000001</v>
      </c>
      <c r="G19" s="84">
        <v>1.7695125</v>
      </c>
      <c r="H19" s="84">
        <v>1.785525</v>
      </c>
      <c r="I19" s="84">
        <v>1.8020624999999999</v>
      </c>
      <c r="J19" s="84">
        <v>1.8186</v>
      </c>
      <c r="K19" s="84">
        <v>1.8353999999999999</v>
      </c>
      <c r="L19" s="84">
        <v>1.8522000000000001</v>
      </c>
      <c r="M19" s="84">
        <v>1.8697874999999999</v>
      </c>
      <c r="N19" s="84">
        <v>1.887375</v>
      </c>
      <c r="O19" s="84">
        <v>1.9047000000000001</v>
      </c>
      <c r="P19" s="84">
        <v>1.9220250000000001</v>
      </c>
      <c r="Q19" s="84">
        <v>1.938825</v>
      </c>
      <c r="R19" s="84">
        <v>1.9556249999999999</v>
      </c>
      <c r="S19" s="84"/>
      <c r="T19" s="84"/>
      <c r="U19" s="105"/>
      <c r="V19" s="105"/>
      <c r="W19" s="105"/>
      <c r="X19" s="105"/>
      <c r="Y19" s="105"/>
      <c r="Z19" s="105"/>
      <c r="AA19" s="105"/>
      <c r="AB19" s="105"/>
      <c r="AC19" s="105"/>
      <c r="AD19" s="105"/>
      <c r="AE19" s="105"/>
      <c r="AF19" s="105"/>
      <c r="AG19" s="105"/>
      <c r="AH19" s="105"/>
      <c r="AI19" s="20"/>
      <c r="AJ19" s="20"/>
      <c r="AK19" s="20"/>
    </row>
    <row r="20" spans="1:37" x14ac:dyDescent="0.2">
      <c r="A20" s="11">
        <v>11</v>
      </c>
      <c r="B20" s="84">
        <v>1.5487500000000001</v>
      </c>
      <c r="C20" s="84">
        <v>1.5618749999999999</v>
      </c>
      <c r="D20" s="84">
        <v>1.575</v>
      </c>
      <c r="E20" s="84">
        <v>1.588125</v>
      </c>
      <c r="F20" s="84">
        <v>1.6012500000000001</v>
      </c>
      <c r="G20" s="84">
        <v>1.61385</v>
      </c>
      <c r="H20" s="84">
        <v>1.62645</v>
      </c>
      <c r="I20" s="84">
        <v>1.639575</v>
      </c>
      <c r="J20" s="84">
        <v>1.6527000000000001</v>
      </c>
      <c r="K20" s="84">
        <v>1.6658249999999999</v>
      </c>
      <c r="L20" s="84">
        <v>1.6789499999999999</v>
      </c>
      <c r="M20" s="84">
        <v>1.6926000000000001</v>
      </c>
      <c r="N20" s="84">
        <v>1.70625</v>
      </c>
      <c r="O20" s="84">
        <v>1.7199</v>
      </c>
      <c r="P20" s="84">
        <v>1.7335499999999999</v>
      </c>
      <c r="Q20" s="84">
        <v>1.7461500000000001</v>
      </c>
      <c r="R20" s="84">
        <v>1.75875</v>
      </c>
      <c r="S20" s="84"/>
      <c r="T20" s="84"/>
      <c r="U20" s="105"/>
      <c r="V20" s="105"/>
      <c r="W20" s="105"/>
      <c r="X20" s="105"/>
      <c r="Y20" s="105"/>
      <c r="Z20" s="105"/>
      <c r="AA20" s="105"/>
      <c r="AB20" s="105"/>
      <c r="AC20" s="105"/>
      <c r="AD20" s="105"/>
      <c r="AE20" s="105"/>
      <c r="AF20" s="105"/>
      <c r="AG20" s="105"/>
      <c r="AH20" s="105"/>
      <c r="AI20" s="20"/>
      <c r="AJ20" s="20"/>
      <c r="AK20" s="20"/>
    </row>
    <row r="21" spans="1:37" x14ac:dyDescent="0.2">
      <c r="A21" s="11">
        <v>11.5</v>
      </c>
      <c r="B21" s="84">
        <v>1.4516249999999999</v>
      </c>
      <c r="C21" s="84">
        <v>1.4637</v>
      </c>
      <c r="D21" s="84">
        <v>1.4757750000000001</v>
      </c>
      <c r="E21" s="84">
        <v>1.4878499999999999</v>
      </c>
      <c r="F21" s="84">
        <v>1.499925</v>
      </c>
      <c r="G21" s="84">
        <v>1.5114749999999999</v>
      </c>
      <c r="H21" s="84">
        <v>1.5230250000000001</v>
      </c>
      <c r="I21" s="84">
        <v>1.5348375000000001</v>
      </c>
      <c r="J21" s="84">
        <v>1.5466500000000001</v>
      </c>
      <c r="K21" s="84">
        <v>1.5587249999999999</v>
      </c>
      <c r="L21" s="84">
        <v>1.5708</v>
      </c>
      <c r="M21" s="84">
        <v>1.5831375000000001</v>
      </c>
      <c r="N21" s="84">
        <v>1.595475</v>
      </c>
      <c r="O21" s="84">
        <v>1.6083375</v>
      </c>
      <c r="P21" s="84">
        <v>1.6212</v>
      </c>
      <c r="Q21" s="84">
        <v>1.633275</v>
      </c>
      <c r="R21" s="84">
        <v>1.6453500000000001</v>
      </c>
      <c r="S21" s="84"/>
      <c r="T21" s="84"/>
      <c r="U21" s="105"/>
      <c r="V21" s="105"/>
      <c r="W21" s="105"/>
      <c r="X21" s="105"/>
      <c r="Y21" s="105"/>
      <c r="Z21" s="105"/>
      <c r="AA21" s="105"/>
      <c r="AB21" s="105"/>
      <c r="AC21" s="105"/>
      <c r="AD21" s="105"/>
      <c r="AE21" s="105"/>
      <c r="AF21" s="105"/>
      <c r="AG21" s="105"/>
      <c r="AH21" s="105"/>
      <c r="AI21" s="20"/>
      <c r="AJ21" s="20"/>
      <c r="AK21" s="20"/>
    </row>
    <row r="22" spans="1:37" x14ac:dyDescent="0.2">
      <c r="A22" s="11">
        <v>12</v>
      </c>
      <c r="B22" s="84">
        <v>1.3545</v>
      </c>
      <c r="C22" s="84">
        <v>1.3655250000000001</v>
      </c>
      <c r="D22" s="84">
        <v>1.3765499999999999</v>
      </c>
      <c r="E22" s="84">
        <v>1.387575</v>
      </c>
      <c r="F22" s="84">
        <v>1.3986000000000001</v>
      </c>
      <c r="G22" s="84">
        <v>1.4091</v>
      </c>
      <c r="H22" s="84">
        <v>1.4196</v>
      </c>
      <c r="I22" s="84">
        <v>1.4300999999999999</v>
      </c>
      <c r="J22" s="84">
        <v>1.4406000000000001</v>
      </c>
      <c r="K22" s="84">
        <v>1.4516249999999999</v>
      </c>
      <c r="L22" s="84">
        <v>1.46265</v>
      </c>
      <c r="M22" s="84">
        <v>1.4736750000000001</v>
      </c>
      <c r="N22" s="84">
        <v>1.4846999999999999</v>
      </c>
      <c r="O22" s="84">
        <v>1.496775</v>
      </c>
      <c r="P22" s="84">
        <v>1.50885</v>
      </c>
      <c r="Q22" s="84">
        <v>1.5204</v>
      </c>
      <c r="R22" s="84">
        <v>1.5319499999999999</v>
      </c>
      <c r="S22" s="84"/>
      <c r="T22" s="84"/>
      <c r="U22" s="105"/>
      <c r="V22" s="105"/>
      <c r="W22" s="105"/>
      <c r="X22" s="105"/>
      <c r="Y22" s="105"/>
      <c r="Z22" s="105"/>
      <c r="AA22" s="105"/>
      <c r="AB22" s="105"/>
      <c r="AC22" s="105"/>
      <c r="AD22" s="105"/>
      <c r="AE22" s="105"/>
      <c r="AF22" s="105"/>
      <c r="AG22" s="105"/>
      <c r="AH22" s="105"/>
      <c r="AI22" s="20"/>
      <c r="AJ22" s="20"/>
      <c r="AK22" s="20"/>
    </row>
    <row r="23" spans="1:37" x14ac:dyDescent="0.2">
      <c r="A23" s="11">
        <v>12.5</v>
      </c>
      <c r="B23" s="84">
        <v>1.2726</v>
      </c>
      <c r="C23" s="84">
        <v>1.2828375000000001</v>
      </c>
      <c r="D23" s="84">
        <v>1.293075</v>
      </c>
      <c r="E23" s="84">
        <v>1.3033125000000001</v>
      </c>
      <c r="F23" s="84">
        <v>1.31355</v>
      </c>
      <c r="G23" s="84">
        <v>1.3232625</v>
      </c>
      <c r="H23" s="84">
        <v>1.332975</v>
      </c>
      <c r="I23" s="84">
        <v>1.342425</v>
      </c>
      <c r="J23" s="84">
        <v>1.3518749999999999</v>
      </c>
      <c r="K23" s="84">
        <v>1.36185</v>
      </c>
      <c r="L23" s="84">
        <v>1.3718250000000001</v>
      </c>
      <c r="M23" s="84">
        <v>1.3817999999999999</v>
      </c>
      <c r="N23" s="84">
        <v>1.391775</v>
      </c>
      <c r="O23" s="84">
        <v>1.4025375</v>
      </c>
      <c r="P23" s="84">
        <v>1.4133</v>
      </c>
      <c r="Q23" s="84">
        <v>1.4232750000000001</v>
      </c>
      <c r="R23" s="84">
        <v>1.4332499999999999</v>
      </c>
      <c r="S23" s="84"/>
      <c r="T23" s="84"/>
      <c r="U23" s="105"/>
      <c r="V23" s="105"/>
      <c r="W23" s="105"/>
      <c r="X23" s="105"/>
      <c r="Y23" s="105"/>
      <c r="Z23" s="105"/>
      <c r="AA23" s="105"/>
      <c r="AB23" s="105"/>
      <c r="AC23" s="105"/>
      <c r="AD23" s="105"/>
      <c r="AE23" s="105"/>
      <c r="AF23" s="105"/>
      <c r="AG23" s="105"/>
      <c r="AH23" s="105"/>
      <c r="AI23" s="20"/>
      <c r="AJ23" s="20"/>
      <c r="AK23" s="20"/>
    </row>
    <row r="24" spans="1:37" x14ac:dyDescent="0.2">
      <c r="A24" s="11">
        <v>13</v>
      </c>
      <c r="B24" s="84">
        <v>1.1907000000000001</v>
      </c>
      <c r="C24" s="84">
        <v>1.2001500000000001</v>
      </c>
      <c r="D24" s="84">
        <v>1.2096</v>
      </c>
      <c r="E24" s="84">
        <v>1.21905</v>
      </c>
      <c r="F24" s="84">
        <v>1.2284999999999999</v>
      </c>
      <c r="G24" s="84">
        <v>1.237425</v>
      </c>
      <c r="H24" s="84">
        <v>1.2463500000000001</v>
      </c>
      <c r="I24" s="84">
        <v>1.25475</v>
      </c>
      <c r="J24" s="84">
        <v>1.26315</v>
      </c>
      <c r="K24" s="84">
        <v>1.2720750000000001</v>
      </c>
      <c r="L24" s="84">
        <v>1.2809999999999999</v>
      </c>
      <c r="M24" s="84">
        <v>1.289925</v>
      </c>
      <c r="N24" s="84">
        <v>1.2988500000000001</v>
      </c>
      <c r="O24" s="84">
        <v>1.3083</v>
      </c>
      <c r="P24" s="84">
        <v>1.31775</v>
      </c>
      <c r="Q24" s="84">
        <v>1.3261499999999999</v>
      </c>
      <c r="R24" s="84">
        <v>1.3345499999999999</v>
      </c>
      <c r="S24" s="84"/>
      <c r="T24" s="84"/>
      <c r="U24" s="105"/>
      <c r="V24" s="105"/>
      <c r="W24" s="105"/>
      <c r="X24" s="105"/>
      <c r="Y24" s="105"/>
      <c r="Z24" s="105"/>
      <c r="AA24" s="105"/>
      <c r="AB24" s="105"/>
      <c r="AC24" s="105"/>
      <c r="AD24" s="105"/>
      <c r="AE24" s="105"/>
      <c r="AF24" s="105"/>
      <c r="AG24" s="105"/>
      <c r="AH24" s="105"/>
      <c r="AI24" s="20"/>
      <c r="AJ24" s="20"/>
      <c r="AK24" s="20"/>
    </row>
    <row r="25" spans="1:37" x14ac:dyDescent="0.2">
      <c r="A25" s="11">
        <v>13.5</v>
      </c>
      <c r="B25" s="84">
        <v>1.1266499999999999</v>
      </c>
      <c r="C25" s="84">
        <v>1.135575</v>
      </c>
      <c r="D25" s="84">
        <v>1.1445000000000001</v>
      </c>
      <c r="E25" s="84">
        <v>1.1531625000000001</v>
      </c>
      <c r="F25" s="84">
        <v>1.1618250000000001</v>
      </c>
      <c r="G25" s="84">
        <v>1.1704874999999999</v>
      </c>
      <c r="H25" s="84">
        <v>1.1791499999999999</v>
      </c>
      <c r="I25" s="84">
        <v>1.1872875000000001</v>
      </c>
      <c r="J25" s="84">
        <v>1.195425</v>
      </c>
      <c r="K25" s="84">
        <v>1.2038249999999999</v>
      </c>
      <c r="L25" s="84">
        <v>1.2122250000000001</v>
      </c>
      <c r="M25" s="84">
        <v>1.2203625</v>
      </c>
      <c r="N25" s="84">
        <v>1.2284999999999999</v>
      </c>
      <c r="O25" s="84">
        <v>1.2369000000000001</v>
      </c>
      <c r="P25" s="84">
        <v>1.2453000000000001</v>
      </c>
      <c r="Q25" s="84">
        <v>1.2529125000000001</v>
      </c>
      <c r="R25" s="84">
        <v>1.2605249999999999</v>
      </c>
      <c r="S25" s="84"/>
      <c r="T25" s="84"/>
      <c r="U25" s="105"/>
      <c r="V25" s="105"/>
      <c r="W25" s="105"/>
      <c r="X25" s="105"/>
      <c r="Y25" s="105"/>
      <c r="Z25" s="105"/>
      <c r="AA25" s="105"/>
      <c r="AB25" s="105"/>
      <c r="AC25" s="105"/>
      <c r="AD25" s="105"/>
      <c r="AE25" s="105"/>
      <c r="AF25" s="105"/>
      <c r="AG25" s="105"/>
      <c r="AH25" s="105"/>
      <c r="AI25" s="20"/>
      <c r="AJ25" s="20"/>
      <c r="AK25" s="20"/>
    </row>
    <row r="26" spans="1:37" x14ac:dyDescent="0.2">
      <c r="A26" s="11">
        <v>14</v>
      </c>
      <c r="B26" s="84">
        <v>1.0626</v>
      </c>
      <c r="C26" s="84">
        <v>1.071</v>
      </c>
      <c r="D26" s="84">
        <v>1.0793999999999999</v>
      </c>
      <c r="E26" s="84">
        <v>1.087275</v>
      </c>
      <c r="F26" s="84">
        <v>1.0951500000000001</v>
      </c>
      <c r="G26" s="84">
        <v>1.10355</v>
      </c>
      <c r="H26" s="84">
        <v>1.11195</v>
      </c>
      <c r="I26" s="84">
        <v>1.1198250000000001</v>
      </c>
      <c r="J26" s="84">
        <v>1.1276999999999999</v>
      </c>
      <c r="K26" s="84">
        <v>1.135575</v>
      </c>
      <c r="L26" s="84">
        <v>1.1434500000000001</v>
      </c>
      <c r="M26" s="84">
        <v>1.1508</v>
      </c>
      <c r="N26" s="84">
        <v>1.15815</v>
      </c>
      <c r="O26" s="84">
        <v>1.1655</v>
      </c>
      <c r="P26" s="84">
        <v>1.1728499999999999</v>
      </c>
      <c r="Q26" s="84">
        <v>1.179675</v>
      </c>
      <c r="R26" s="84">
        <v>1.1865000000000001</v>
      </c>
      <c r="S26" s="84"/>
      <c r="T26" s="84"/>
      <c r="U26" s="105"/>
      <c r="V26" s="105"/>
      <c r="W26" s="105"/>
      <c r="X26" s="105"/>
      <c r="Y26" s="105"/>
      <c r="Z26" s="105"/>
      <c r="AA26" s="105"/>
      <c r="AB26" s="105"/>
      <c r="AC26" s="105"/>
      <c r="AD26" s="105"/>
      <c r="AE26" s="105"/>
      <c r="AF26" s="105"/>
      <c r="AG26" s="105"/>
      <c r="AH26" s="105"/>
      <c r="AI26" s="20"/>
      <c r="AJ26" s="20"/>
      <c r="AK26" s="20"/>
    </row>
    <row r="27" spans="1:37" x14ac:dyDescent="0.2">
      <c r="A27" s="11">
        <v>14.5</v>
      </c>
      <c r="B27" s="84">
        <v>1.0074749999999999</v>
      </c>
      <c r="C27" s="84">
        <v>1.01535</v>
      </c>
      <c r="D27" s="84">
        <v>1.0232250000000001</v>
      </c>
      <c r="E27" s="84">
        <v>1.0308375000000001</v>
      </c>
      <c r="F27" s="84">
        <v>1.0384500000000001</v>
      </c>
      <c r="G27" s="84">
        <v>1.0460624999999999</v>
      </c>
      <c r="H27" s="84">
        <v>1.0536749999999999</v>
      </c>
      <c r="I27" s="84">
        <v>1.0607625000000001</v>
      </c>
      <c r="J27" s="84">
        <v>1.06785</v>
      </c>
      <c r="K27" s="84">
        <v>1.0751999999999999</v>
      </c>
      <c r="L27" s="84">
        <v>1.0825499999999999</v>
      </c>
      <c r="M27" s="84">
        <v>1.089375</v>
      </c>
      <c r="N27" s="84">
        <v>1.0962000000000001</v>
      </c>
      <c r="O27" s="84">
        <v>1.1030249999999999</v>
      </c>
      <c r="P27" s="84">
        <v>1.10985</v>
      </c>
      <c r="Q27" s="84">
        <v>1.11615</v>
      </c>
      <c r="R27" s="84">
        <v>1.1224499999999999</v>
      </c>
      <c r="S27" s="84"/>
      <c r="T27" s="84"/>
      <c r="U27" s="105"/>
      <c r="V27" s="105"/>
      <c r="W27" s="105"/>
      <c r="X27" s="105"/>
      <c r="Y27" s="105"/>
      <c r="Z27" s="105"/>
      <c r="AA27" s="105"/>
      <c r="AB27" s="105"/>
      <c r="AC27" s="105"/>
      <c r="AD27" s="105"/>
      <c r="AE27" s="105"/>
      <c r="AF27" s="105"/>
      <c r="AG27" s="105"/>
      <c r="AH27" s="105"/>
      <c r="AI27" s="20"/>
      <c r="AJ27" s="20"/>
      <c r="AK27" s="20"/>
    </row>
    <row r="28" spans="1:37" x14ac:dyDescent="0.2">
      <c r="A28" s="11">
        <v>15</v>
      </c>
      <c r="B28" s="84">
        <v>0.95235000000000003</v>
      </c>
      <c r="C28" s="84">
        <v>0.9597</v>
      </c>
      <c r="D28" s="84">
        <v>0.96704999999999997</v>
      </c>
      <c r="E28" s="84">
        <v>0.97440000000000004</v>
      </c>
      <c r="F28" s="84">
        <v>0.98175000000000001</v>
      </c>
      <c r="G28" s="84">
        <v>0.98857499999999998</v>
      </c>
      <c r="H28" s="84">
        <v>0.99539999999999995</v>
      </c>
      <c r="I28" s="84">
        <v>1.0017</v>
      </c>
      <c r="J28" s="84">
        <v>1.008</v>
      </c>
      <c r="K28" s="84">
        <v>1.0148250000000001</v>
      </c>
      <c r="L28" s="84">
        <v>1.0216499999999999</v>
      </c>
      <c r="M28" s="84">
        <v>1.0279499999999999</v>
      </c>
      <c r="N28" s="84">
        <v>1.0342499999999999</v>
      </c>
      <c r="O28" s="84">
        <v>1.0405500000000001</v>
      </c>
      <c r="P28" s="84">
        <v>1.0468500000000001</v>
      </c>
      <c r="Q28" s="84">
        <v>1.0526249999999999</v>
      </c>
      <c r="R28" s="84">
        <v>1.0584</v>
      </c>
      <c r="S28" s="84"/>
      <c r="T28" s="84"/>
      <c r="U28" s="105"/>
      <c r="V28" s="105"/>
      <c r="W28" s="105"/>
      <c r="X28" s="105"/>
      <c r="Y28" s="105"/>
      <c r="Z28" s="105"/>
      <c r="AA28" s="105"/>
      <c r="AB28" s="105"/>
      <c r="AC28" s="105"/>
      <c r="AD28" s="105"/>
      <c r="AE28" s="105"/>
      <c r="AF28" s="105"/>
      <c r="AG28" s="105"/>
      <c r="AH28" s="105"/>
      <c r="AI28" s="20"/>
      <c r="AJ28" s="20"/>
      <c r="AK28" s="20"/>
    </row>
    <row r="29" spans="1:37" x14ac:dyDescent="0.2">
      <c r="A29" s="11">
        <v>15.5</v>
      </c>
      <c r="B29" s="84">
        <v>0.9093</v>
      </c>
      <c r="C29" s="84">
        <v>0.91638750000000002</v>
      </c>
      <c r="D29" s="84">
        <v>0.92347500000000005</v>
      </c>
      <c r="E29" s="84">
        <v>0.93003749999999996</v>
      </c>
      <c r="F29" s="84">
        <v>0.93659999999999999</v>
      </c>
      <c r="G29" s="84">
        <v>0.94289999999999996</v>
      </c>
      <c r="H29" s="84">
        <v>0.94920000000000004</v>
      </c>
      <c r="I29" s="84">
        <v>0.95523749999999996</v>
      </c>
      <c r="J29" s="84">
        <v>0.96127499999999999</v>
      </c>
      <c r="K29" s="84">
        <v>0.96731250000000002</v>
      </c>
      <c r="L29" s="84">
        <v>0.97335000000000005</v>
      </c>
      <c r="M29" s="84">
        <v>0.97938749999999997</v>
      </c>
      <c r="N29" s="84">
        <v>0.985425</v>
      </c>
      <c r="O29" s="84">
        <v>0.99146250000000002</v>
      </c>
      <c r="P29" s="84">
        <v>0.99750000000000005</v>
      </c>
      <c r="Q29" s="84">
        <v>1.0032749999999999</v>
      </c>
      <c r="R29" s="84">
        <v>1.00905</v>
      </c>
      <c r="S29" s="84"/>
      <c r="T29" s="84"/>
      <c r="U29" s="105"/>
      <c r="V29" s="105"/>
      <c r="W29" s="105"/>
      <c r="X29" s="105"/>
      <c r="Y29" s="105"/>
      <c r="Z29" s="105"/>
      <c r="AA29" s="105"/>
      <c r="AB29" s="105"/>
      <c r="AC29" s="105"/>
      <c r="AD29" s="105"/>
      <c r="AE29" s="105"/>
      <c r="AF29" s="105"/>
      <c r="AG29" s="105"/>
      <c r="AH29" s="105"/>
      <c r="AI29" s="20"/>
      <c r="AJ29" s="20"/>
      <c r="AK29" s="20"/>
    </row>
    <row r="30" spans="1:37" x14ac:dyDescent="0.2">
      <c r="A30" s="11">
        <v>16</v>
      </c>
      <c r="B30" s="84">
        <v>0.86624999999999996</v>
      </c>
      <c r="C30" s="84">
        <v>0.87307500000000005</v>
      </c>
      <c r="D30" s="84">
        <v>0.87990000000000002</v>
      </c>
      <c r="E30" s="84">
        <v>0.88567499999999999</v>
      </c>
      <c r="F30" s="84">
        <v>0.89144999999999996</v>
      </c>
      <c r="G30" s="84">
        <v>0.89722500000000005</v>
      </c>
      <c r="H30" s="84">
        <v>0.90300000000000002</v>
      </c>
      <c r="I30" s="84">
        <v>0.908775</v>
      </c>
      <c r="J30" s="84">
        <v>0.91454999999999997</v>
      </c>
      <c r="K30" s="84">
        <v>0.91979999999999995</v>
      </c>
      <c r="L30" s="84">
        <v>0.92505000000000004</v>
      </c>
      <c r="M30" s="84">
        <v>0.93082500000000001</v>
      </c>
      <c r="N30" s="84">
        <v>0.93659999999999999</v>
      </c>
      <c r="O30" s="84">
        <v>0.94237499999999996</v>
      </c>
      <c r="P30" s="84">
        <v>0.94815000000000005</v>
      </c>
      <c r="Q30" s="84">
        <v>0.95392500000000002</v>
      </c>
      <c r="R30" s="84">
        <v>0.9597</v>
      </c>
      <c r="S30" s="84"/>
      <c r="T30" s="84"/>
      <c r="U30" s="105"/>
      <c r="V30" s="105"/>
      <c r="W30" s="105"/>
      <c r="X30" s="105"/>
      <c r="Y30" s="105"/>
      <c r="Z30" s="105"/>
      <c r="AA30" s="105"/>
      <c r="AB30" s="105"/>
      <c r="AC30" s="105"/>
      <c r="AD30" s="105"/>
      <c r="AE30" s="105"/>
      <c r="AF30" s="105"/>
      <c r="AG30" s="105"/>
      <c r="AH30" s="105"/>
      <c r="AI30" s="20"/>
      <c r="AJ30" s="20"/>
      <c r="AK30" s="20"/>
    </row>
    <row r="31" spans="1:37" x14ac:dyDescent="0.2">
      <c r="A31" s="11">
        <v>16.5</v>
      </c>
      <c r="B31" s="84">
        <v>0.83474999999999999</v>
      </c>
      <c r="C31" s="84">
        <v>0.84131250000000002</v>
      </c>
      <c r="D31" s="84">
        <v>0.84787500000000005</v>
      </c>
      <c r="E31" s="84">
        <v>0.85338749999999997</v>
      </c>
      <c r="F31" s="84">
        <v>0.8589</v>
      </c>
      <c r="G31" s="84">
        <v>0.86414999999999997</v>
      </c>
      <c r="H31" s="84">
        <v>0.86939999999999995</v>
      </c>
      <c r="I31" s="84">
        <v>0.87465000000000004</v>
      </c>
      <c r="J31" s="84">
        <v>0.87990000000000002</v>
      </c>
      <c r="K31" s="84">
        <v>0.88488750000000005</v>
      </c>
      <c r="L31" s="84">
        <v>0.88987499999999997</v>
      </c>
      <c r="M31" s="84">
        <v>0.8953875</v>
      </c>
      <c r="N31" s="84">
        <v>0.90090000000000003</v>
      </c>
      <c r="O31" s="84">
        <v>0.90693749999999995</v>
      </c>
      <c r="P31" s="84">
        <v>0.91297499999999998</v>
      </c>
      <c r="Q31" s="84">
        <v>0.91927499999999995</v>
      </c>
      <c r="R31" s="84">
        <v>0.92557500000000004</v>
      </c>
      <c r="S31" s="84"/>
      <c r="T31" s="84"/>
      <c r="U31" s="105"/>
      <c r="V31" s="105"/>
      <c r="W31" s="105"/>
      <c r="X31" s="105"/>
      <c r="Y31" s="105"/>
      <c r="Z31" s="105"/>
      <c r="AA31" s="105"/>
      <c r="AB31" s="105"/>
      <c r="AC31" s="105"/>
      <c r="AD31" s="105"/>
      <c r="AE31" s="105"/>
      <c r="AF31" s="105"/>
      <c r="AG31" s="105"/>
      <c r="AH31" s="105"/>
      <c r="AI31" s="20"/>
      <c r="AJ31" s="20"/>
      <c r="AK31" s="20"/>
    </row>
    <row r="32" spans="1:37" x14ac:dyDescent="0.2">
      <c r="A32" s="11">
        <v>17</v>
      </c>
      <c r="B32" s="84">
        <v>0.80325000000000002</v>
      </c>
      <c r="C32" s="84">
        <v>0.80954999999999999</v>
      </c>
      <c r="D32" s="84">
        <v>0.81584999999999996</v>
      </c>
      <c r="E32" s="84">
        <v>0.82110000000000005</v>
      </c>
      <c r="F32" s="84">
        <v>0.82635000000000003</v>
      </c>
      <c r="G32" s="84">
        <v>0.83107500000000001</v>
      </c>
      <c r="H32" s="84">
        <v>0.83579999999999999</v>
      </c>
      <c r="I32" s="84">
        <v>0.84052499999999997</v>
      </c>
      <c r="J32" s="84">
        <v>0.84524999999999995</v>
      </c>
      <c r="K32" s="84">
        <v>0.84997500000000004</v>
      </c>
      <c r="L32" s="84">
        <v>0.85470000000000002</v>
      </c>
      <c r="M32" s="84">
        <v>0.85994999999999999</v>
      </c>
      <c r="N32" s="84">
        <v>0.86519999999999997</v>
      </c>
      <c r="O32" s="84">
        <v>0.87150000000000005</v>
      </c>
      <c r="P32" s="84">
        <v>0.87780000000000002</v>
      </c>
      <c r="Q32" s="84">
        <v>0.88462499999999999</v>
      </c>
      <c r="R32" s="84">
        <v>0.89144999999999996</v>
      </c>
      <c r="S32" s="84"/>
      <c r="T32" s="84"/>
      <c r="U32" s="105"/>
      <c r="V32" s="105"/>
      <c r="W32" s="105"/>
      <c r="X32" s="105"/>
      <c r="Y32" s="105"/>
      <c r="Z32" s="105"/>
      <c r="AA32" s="105"/>
      <c r="AB32" s="105"/>
      <c r="AC32" s="105"/>
      <c r="AD32" s="105"/>
      <c r="AE32" s="105"/>
      <c r="AF32" s="105"/>
      <c r="AG32" s="105"/>
      <c r="AH32" s="105"/>
      <c r="AI32" s="20"/>
      <c r="AJ32" s="20"/>
      <c r="AK32" s="20"/>
    </row>
    <row r="33" spans="1:37" x14ac:dyDescent="0.2">
      <c r="A33" s="11">
        <v>17.5</v>
      </c>
      <c r="B33" s="84">
        <v>0.78382499999999999</v>
      </c>
      <c r="C33" s="84">
        <v>0.79012499999999997</v>
      </c>
      <c r="D33" s="84">
        <v>0.79642500000000005</v>
      </c>
      <c r="E33" s="84">
        <v>0.80141249999999997</v>
      </c>
      <c r="F33" s="84">
        <v>0.80640000000000001</v>
      </c>
      <c r="G33" s="84">
        <v>0.81059999999999999</v>
      </c>
      <c r="H33" s="84">
        <v>0.81479999999999997</v>
      </c>
      <c r="I33" s="84">
        <v>0.81873750000000001</v>
      </c>
      <c r="J33" s="84">
        <v>0.82267500000000005</v>
      </c>
      <c r="K33" s="84">
        <v>0.82713749999999997</v>
      </c>
      <c r="L33" s="84">
        <v>0.83160000000000001</v>
      </c>
      <c r="M33" s="84">
        <v>0.83711250000000004</v>
      </c>
      <c r="N33" s="84">
        <v>0.84262499999999996</v>
      </c>
      <c r="O33" s="84">
        <v>0.84945000000000004</v>
      </c>
      <c r="P33" s="84">
        <v>0.85627500000000001</v>
      </c>
      <c r="Q33" s="84">
        <v>0.86441250000000003</v>
      </c>
      <c r="R33" s="84">
        <v>0.87255000000000005</v>
      </c>
      <c r="S33" s="84"/>
      <c r="T33" s="84"/>
      <c r="U33" s="105"/>
      <c r="V33" s="105"/>
      <c r="W33" s="105"/>
      <c r="X33" s="105"/>
      <c r="Y33" s="105"/>
      <c r="Z33" s="105"/>
      <c r="AA33" s="105"/>
      <c r="AB33" s="105"/>
      <c r="AC33" s="105"/>
      <c r="AD33" s="105"/>
      <c r="AE33" s="105"/>
      <c r="AF33" s="105"/>
      <c r="AG33" s="105"/>
      <c r="AH33" s="105"/>
      <c r="AI33" s="20"/>
      <c r="AJ33" s="20"/>
      <c r="AK33" s="20"/>
    </row>
    <row r="34" spans="1:37" x14ac:dyDescent="0.2">
      <c r="A34" s="11">
        <v>18</v>
      </c>
      <c r="B34" s="84">
        <v>0.76439999999999997</v>
      </c>
      <c r="C34" s="84">
        <v>0.77070000000000005</v>
      </c>
      <c r="D34" s="84">
        <v>0.77700000000000002</v>
      </c>
      <c r="E34" s="84">
        <v>0.781725</v>
      </c>
      <c r="F34" s="84">
        <v>0.78644999999999998</v>
      </c>
      <c r="G34" s="84">
        <v>0.79012499999999997</v>
      </c>
      <c r="H34" s="84">
        <v>0.79379999999999995</v>
      </c>
      <c r="I34" s="84">
        <v>0.79695000000000005</v>
      </c>
      <c r="J34" s="84">
        <v>0.80010000000000003</v>
      </c>
      <c r="K34" s="84">
        <v>0.80430000000000001</v>
      </c>
      <c r="L34" s="84">
        <v>0.8085</v>
      </c>
      <c r="M34" s="84">
        <v>0.81427499999999997</v>
      </c>
      <c r="N34" s="84">
        <v>0.82004999999999995</v>
      </c>
      <c r="O34" s="84">
        <v>0.82740000000000002</v>
      </c>
      <c r="P34" s="84">
        <v>0.83474999999999999</v>
      </c>
      <c r="Q34" s="84">
        <v>0.84419999999999995</v>
      </c>
      <c r="R34" s="84">
        <v>0.85365000000000002</v>
      </c>
      <c r="S34" s="84"/>
      <c r="T34" s="84"/>
      <c r="U34" s="105"/>
      <c r="V34" s="105"/>
      <c r="W34" s="105"/>
      <c r="X34" s="105"/>
      <c r="Y34" s="105"/>
      <c r="Z34" s="105"/>
      <c r="AA34" s="105"/>
      <c r="AB34" s="105"/>
      <c r="AC34" s="105"/>
      <c r="AD34" s="105"/>
      <c r="AE34" s="105"/>
      <c r="AF34" s="105"/>
      <c r="AG34" s="105"/>
      <c r="AH34" s="105"/>
      <c r="AI34" s="20"/>
      <c r="AJ34" s="20"/>
      <c r="AK34" s="20"/>
    </row>
    <row r="35" spans="1:37" x14ac:dyDescent="0.2">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row>
    <row r="36" spans="1:37" x14ac:dyDescent="0.2">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row>
    <row r="37" spans="1:37" x14ac:dyDescent="0.2">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row>
    <row r="38" spans="1:37" x14ac:dyDescent="0.2">
      <c r="A38" s="8" t="s">
        <v>17</v>
      </c>
      <c r="B38" s="106">
        <v>0</v>
      </c>
      <c r="C38" s="106">
        <v>5</v>
      </c>
      <c r="D38" s="106">
        <v>10</v>
      </c>
      <c r="E38" s="106">
        <v>15</v>
      </c>
      <c r="F38" s="106">
        <v>20</v>
      </c>
      <c r="G38" s="106">
        <v>25</v>
      </c>
      <c r="H38" s="106">
        <v>30</v>
      </c>
      <c r="I38" s="106">
        <v>35</v>
      </c>
      <c r="J38" s="106">
        <v>40</v>
      </c>
      <c r="K38" s="106">
        <v>45</v>
      </c>
      <c r="L38" s="106">
        <v>50</v>
      </c>
      <c r="M38" s="106">
        <v>55</v>
      </c>
      <c r="N38" s="106">
        <v>60</v>
      </c>
      <c r="O38" s="106">
        <v>65</v>
      </c>
      <c r="P38" s="106">
        <v>70</v>
      </c>
      <c r="Q38" s="106">
        <v>75</v>
      </c>
      <c r="R38" s="106">
        <v>80</v>
      </c>
      <c r="S38" s="84"/>
      <c r="T38" s="84"/>
      <c r="U38" s="84"/>
      <c r="V38" s="84"/>
      <c r="W38" s="84"/>
      <c r="X38" s="84"/>
      <c r="Y38" s="84"/>
      <c r="Z38" s="84"/>
      <c r="AA38" s="84"/>
      <c r="AB38" s="84"/>
      <c r="AC38" s="84"/>
      <c r="AD38" s="84"/>
      <c r="AE38" s="84"/>
      <c r="AF38" s="84"/>
      <c r="AG38" s="84"/>
      <c r="AH38" s="84"/>
    </row>
    <row r="39" spans="1:37" x14ac:dyDescent="0.2">
      <c r="A39" s="7">
        <v>4.5</v>
      </c>
      <c r="B39" s="84">
        <v>5.8584602710000002</v>
      </c>
      <c r="C39" s="84">
        <v>5.9623745379999997</v>
      </c>
      <c r="D39" s="84">
        <v>6.0662888060000002</v>
      </c>
      <c r="E39" s="84">
        <v>6.1967575019999996</v>
      </c>
      <c r="F39" s="84">
        <v>6.327226198</v>
      </c>
      <c r="G39" s="84">
        <v>6.5251096510000002</v>
      </c>
      <c r="H39" s="84">
        <v>6.7229931040000004</v>
      </c>
      <c r="I39" s="84">
        <v>6.9529186940000001</v>
      </c>
      <c r="J39" s="84">
        <v>7.1828442839999997</v>
      </c>
      <c r="K39" s="84">
        <v>7.380134441</v>
      </c>
      <c r="L39" s="84">
        <v>7.5774245980000003</v>
      </c>
      <c r="M39" s="84">
        <v>7.7798760119999999</v>
      </c>
      <c r="N39" s="84">
        <v>7.9823274270000004</v>
      </c>
      <c r="O39" s="84">
        <v>8.2286865549999995</v>
      </c>
      <c r="P39" s="84">
        <v>8.4750456839999995</v>
      </c>
      <c r="Q39" s="84">
        <v>8.7320735789999997</v>
      </c>
      <c r="R39" s="84">
        <v>8.9891014729999998</v>
      </c>
      <c r="S39" s="84"/>
      <c r="T39" s="84"/>
      <c r="U39" s="84"/>
      <c r="V39" s="84"/>
      <c r="W39" s="84"/>
      <c r="X39" s="84"/>
      <c r="Y39" s="84"/>
      <c r="Z39" s="84"/>
      <c r="AA39" s="84"/>
      <c r="AB39" s="84"/>
      <c r="AC39" s="84"/>
      <c r="AD39" s="84"/>
      <c r="AE39" s="84"/>
      <c r="AF39" s="84"/>
      <c r="AG39" s="84"/>
      <c r="AH39" s="84"/>
    </row>
    <row r="40" spans="1:37" x14ac:dyDescent="0.2">
      <c r="A40" s="7">
        <v>5</v>
      </c>
      <c r="B40" s="84">
        <v>5.2678500000000001</v>
      </c>
      <c r="C40" s="84">
        <v>5.40435</v>
      </c>
      <c r="D40" s="84">
        <v>5.5408499999999998</v>
      </c>
      <c r="E40" s="84">
        <v>5.6925749999999997</v>
      </c>
      <c r="F40" s="84">
        <v>5.8442999999999996</v>
      </c>
      <c r="G40" s="84">
        <v>6.0117750000000001</v>
      </c>
      <c r="H40" s="84">
        <v>6.1792499999999997</v>
      </c>
      <c r="I40" s="84">
        <v>6.3614249999999997</v>
      </c>
      <c r="J40" s="84">
        <v>6.5435999999999996</v>
      </c>
      <c r="K40" s="84">
        <v>6.740475</v>
      </c>
      <c r="L40" s="84">
        <v>6.9373500000000003</v>
      </c>
      <c r="M40" s="84">
        <v>7.1494499999999999</v>
      </c>
      <c r="N40" s="84">
        <v>7.3615500000000003</v>
      </c>
      <c r="O40" s="84">
        <v>7.5909750000000003</v>
      </c>
      <c r="P40" s="84">
        <v>7.8204000000000002</v>
      </c>
      <c r="Q40" s="84">
        <v>8.0718750000000004</v>
      </c>
      <c r="R40" s="84">
        <v>8.3233499999999996</v>
      </c>
      <c r="S40" s="84"/>
      <c r="T40" s="84"/>
      <c r="U40" s="84"/>
      <c r="V40" s="84"/>
      <c r="W40" s="84"/>
      <c r="X40" s="84"/>
      <c r="Y40" s="84"/>
      <c r="Z40" s="84"/>
      <c r="AA40" s="84"/>
      <c r="AB40" s="84"/>
      <c r="AC40" s="84"/>
      <c r="AD40" s="84"/>
      <c r="AE40" s="84"/>
      <c r="AF40" s="84"/>
      <c r="AG40" s="84"/>
      <c r="AH40" s="84"/>
    </row>
    <row r="41" spans="1:37" x14ac:dyDescent="0.2">
      <c r="A41" s="7">
        <v>5.5</v>
      </c>
      <c r="B41" s="84">
        <v>4.7958749999999997</v>
      </c>
      <c r="C41" s="84">
        <v>4.9150499999999999</v>
      </c>
      <c r="D41" s="84">
        <v>5.0342250000000002</v>
      </c>
      <c r="E41" s="84">
        <v>5.1662625000000002</v>
      </c>
      <c r="F41" s="84">
        <v>5.2983000000000002</v>
      </c>
      <c r="G41" s="84">
        <v>5.4434624999999999</v>
      </c>
      <c r="H41" s="84">
        <v>5.5886250000000004</v>
      </c>
      <c r="I41" s="84">
        <v>5.7466499999999998</v>
      </c>
      <c r="J41" s="84">
        <v>5.9046750000000001</v>
      </c>
      <c r="K41" s="84">
        <v>6.0753000000000004</v>
      </c>
      <c r="L41" s="84">
        <v>6.2459249999999997</v>
      </c>
      <c r="M41" s="84">
        <v>6.4294124999999998</v>
      </c>
      <c r="N41" s="84">
        <v>6.6128999999999998</v>
      </c>
      <c r="O41" s="84">
        <v>6.8110875000000002</v>
      </c>
      <c r="P41" s="84">
        <v>7.0092749999999997</v>
      </c>
      <c r="Q41" s="84">
        <v>7.2258374999999999</v>
      </c>
      <c r="R41" s="84">
        <v>7.4424000000000001</v>
      </c>
      <c r="S41" s="84"/>
      <c r="T41" s="84"/>
      <c r="U41" s="84"/>
      <c r="V41" s="84"/>
      <c r="W41" s="84"/>
      <c r="X41" s="84"/>
      <c r="Y41" s="84"/>
      <c r="Z41" s="84"/>
      <c r="AA41" s="84"/>
      <c r="AB41" s="84"/>
      <c r="AC41" s="84"/>
      <c r="AD41" s="84"/>
      <c r="AE41" s="84"/>
      <c r="AF41" s="84"/>
      <c r="AG41" s="84"/>
      <c r="AH41" s="84"/>
    </row>
    <row r="42" spans="1:37" x14ac:dyDescent="0.2">
      <c r="A42" s="7">
        <v>6</v>
      </c>
      <c r="B42" s="84">
        <v>4.3239000000000001</v>
      </c>
      <c r="C42" s="84">
        <v>4.4257499999999999</v>
      </c>
      <c r="D42" s="84">
        <v>4.5275999999999996</v>
      </c>
      <c r="E42" s="84">
        <v>4.6399499999999998</v>
      </c>
      <c r="F42" s="84">
        <v>4.7523</v>
      </c>
      <c r="G42" s="84">
        <v>4.8751499999999997</v>
      </c>
      <c r="H42" s="84">
        <v>4.9980000000000002</v>
      </c>
      <c r="I42" s="84">
        <v>5.131875</v>
      </c>
      <c r="J42" s="84">
        <v>5.2657499999999997</v>
      </c>
      <c r="K42" s="84">
        <v>5.4101249999999999</v>
      </c>
      <c r="L42" s="84">
        <v>5.5545</v>
      </c>
      <c r="M42" s="84">
        <v>5.7093749999999996</v>
      </c>
      <c r="N42" s="84">
        <v>5.8642500000000002</v>
      </c>
      <c r="O42" s="84">
        <v>6.0312000000000001</v>
      </c>
      <c r="P42" s="84">
        <v>6.19815</v>
      </c>
      <c r="Q42" s="84">
        <v>6.3798000000000004</v>
      </c>
      <c r="R42" s="84">
        <v>6.5614499999999998</v>
      </c>
      <c r="S42" s="84"/>
      <c r="T42" s="84"/>
      <c r="U42" s="84"/>
      <c r="V42" s="84"/>
      <c r="W42" s="84"/>
      <c r="X42" s="84"/>
      <c r="Y42" s="84"/>
      <c r="Z42" s="84"/>
      <c r="AA42" s="84"/>
      <c r="AB42" s="84"/>
      <c r="AC42" s="84"/>
      <c r="AD42" s="84"/>
      <c r="AE42" s="84"/>
      <c r="AF42" s="84"/>
      <c r="AG42" s="84"/>
      <c r="AH42" s="84"/>
    </row>
    <row r="43" spans="1:37" x14ac:dyDescent="0.2">
      <c r="A43" s="7">
        <v>6.5</v>
      </c>
      <c r="B43" s="84">
        <v>3.915975</v>
      </c>
      <c r="C43" s="84">
        <v>4.0031249999999998</v>
      </c>
      <c r="D43" s="84">
        <v>4.0902750000000001</v>
      </c>
      <c r="E43" s="84">
        <v>4.1860875000000002</v>
      </c>
      <c r="F43" s="84">
        <v>4.2819000000000003</v>
      </c>
      <c r="G43" s="84">
        <v>4.3866375</v>
      </c>
      <c r="H43" s="84">
        <v>4.4913749999999997</v>
      </c>
      <c r="I43" s="84">
        <v>4.6050374999999999</v>
      </c>
      <c r="J43" s="84">
        <v>4.7187000000000001</v>
      </c>
      <c r="K43" s="84">
        <v>4.8410250000000001</v>
      </c>
      <c r="L43" s="84">
        <v>4.9633500000000002</v>
      </c>
      <c r="M43" s="84">
        <v>5.0943375</v>
      </c>
      <c r="N43" s="84">
        <v>5.2253249999999998</v>
      </c>
      <c r="O43" s="84">
        <v>5.3662875000000003</v>
      </c>
      <c r="P43" s="84">
        <v>5.50725</v>
      </c>
      <c r="Q43" s="84">
        <v>5.6597625000000003</v>
      </c>
      <c r="R43" s="84">
        <v>5.8122749999999996</v>
      </c>
      <c r="S43" s="84"/>
      <c r="T43" s="84"/>
      <c r="U43" s="84"/>
      <c r="V43" s="84"/>
      <c r="W43" s="84"/>
      <c r="X43" s="84"/>
      <c r="Y43" s="84"/>
      <c r="Z43" s="84"/>
      <c r="AA43" s="84"/>
      <c r="AB43" s="84"/>
      <c r="AC43" s="84"/>
      <c r="AD43" s="84"/>
      <c r="AE43" s="84"/>
      <c r="AF43" s="84"/>
      <c r="AG43" s="84"/>
      <c r="AH43" s="84"/>
    </row>
    <row r="44" spans="1:37" x14ac:dyDescent="0.2">
      <c r="A44" s="7">
        <v>7</v>
      </c>
      <c r="B44" s="84">
        <v>3.5080499999999999</v>
      </c>
      <c r="C44" s="84">
        <v>3.5804999999999998</v>
      </c>
      <c r="D44" s="84">
        <v>3.6529500000000001</v>
      </c>
      <c r="E44" s="84">
        <v>3.7322250000000001</v>
      </c>
      <c r="F44" s="84">
        <v>3.8115000000000001</v>
      </c>
      <c r="G44" s="84">
        <v>3.8981249999999998</v>
      </c>
      <c r="H44" s="84">
        <v>3.98475</v>
      </c>
      <c r="I44" s="84">
        <v>4.0781999999999998</v>
      </c>
      <c r="J44" s="84">
        <v>4.1716499999999996</v>
      </c>
      <c r="K44" s="84">
        <v>4.2719250000000004</v>
      </c>
      <c r="L44" s="84">
        <v>4.3722000000000003</v>
      </c>
      <c r="M44" s="84">
        <v>4.4793000000000003</v>
      </c>
      <c r="N44" s="84">
        <v>4.5864000000000003</v>
      </c>
      <c r="O44" s="84">
        <v>4.7013749999999996</v>
      </c>
      <c r="P44" s="84">
        <v>4.8163499999999999</v>
      </c>
      <c r="Q44" s="84">
        <v>4.9397250000000001</v>
      </c>
      <c r="R44" s="84">
        <v>5.0631000000000004</v>
      </c>
      <c r="S44" s="84"/>
      <c r="T44" s="84"/>
      <c r="U44" s="84"/>
      <c r="V44" s="84"/>
      <c r="W44" s="84"/>
      <c r="X44" s="84"/>
      <c r="Y44" s="84"/>
      <c r="Z44" s="84"/>
      <c r="AA44" s="84"/>
      <c r="AB44" s="84"/>
      <c r="AC44" s="84"/>
      <c r="AD44" s="84"/>
      <c r="AE44" s="84"/>
      <c r="AF44" s="84"/>
      <c r="AG44" s="84"/>
      <c r="AH44" s="84"/>
    </row>
    <row r="45" spans="1:37" x14ac:dyDescent="0.2">
      <c r="A45" s="7">
        <v>7.5</v>
      </c>
      <c r="B45" s="84">
        <v>3.1646999999999998</v>
      </c>
      <c r="C45" s="84">
        <v>2.9376375000000001</v>
      </c>
      <c r="D45" s="84">
        <v>2.710575</v>
      </c>
      <c r="E45" s="84">
        <v>3.0641625000000001</v>
      </c>
      <c r="F45" s="84">
        <v>3.4177499999999998</v>
      </c>
      <c r="G45" s="84">
        <v>3.4894124999999998</v>
      </c>
      <c r="H45" s="84">
        <v>3.5610750000000002</v>
      </c>
      <c r="I45" s="84">
        <v>3.6382500000000002</v>
      </c>
      <c r="J45" s="84">
        <v>3.7154250000000002</v>
      </c>
      <c r="K45" s="84">
        <v>3.7981124999999998</v>
      </c>
      <c r="L45" s="84">
        <v>3.8807999999999998</v>
      </c>
      <c r="M45" s="84">
        <v>3.9689999999999999</v>
      </c>
      <c r="N45" s="84">
        <v>4.0571999999999999</v>
      </c>
      <c r="O45" s="84">
        <v>4.1511750000000003</v>
      </c>
      <c r="P45" s="84">
        <v>4.2451499999999998</v>
      </c>
      <c r="Q45" s="84">
        <v>4.3454249999999996</v>
      </c>
      <c r="R45" s="84">
        <v>4.4457000000000004</v>
      </c>
      <c r="S45" s="84"/>
      <c r="T45" s="84"/>
      <c r="U45" s="84"/>
      <c r="V45" s="84"/>
      <c r="W45" s="84"/>
      <c r="X45" s="84"/>
      <c r="Y45" s="84"/>
      <c r="Z45" s="84"/>
      <c r="AA45" s="84"/>
      <c r="AB45" s="84"/>
      <c r="AC45" s="84"/>
      <c r="AD45" s="84"/>
      <c r="AE45" s="84"/>
      <c r="AF45" s="84"/>
      <c r="AG45" s="84"/>
      <c r="AH45" s="84"/>
    </row>
    <row r="46" spans="1:37" x14ac:dyDescent="0.2">
      <c r="A46" s="7">
        <v>8</v>
      </c>
      <c r="B46" s="84">
        <v>2.8213499999999998</v>
      </c>
      <c r="C46" s="84">
        <v>2.294775</v>
      </c>
      <c r="D46" s="84">
        <v>1.7682</v>
      </c>
      <c r="E46" s="84">
        <v>2.3961000000000001</v>
      </c>
      <c r="F46" s="84">
        <v>3.024</v>
      </c>
      <c r="G46" s="84">
        <v>3.0807000000000002</v>
      </c>
      <c r="H46" s="84">
        <v>3.1374</v>
      </c>
      <c r="I46" s="84">
        <v>3.1983000000000001</v>
      </c>
      <c r="J46" s="84">
        <v>3.2591999999999999</v>
      </c>
      <c r="K46" s="84">
        <v>3.3243</v>
      </c>
      <c r="L46" s="84">
        <v>3.3894000000000002</v>
      </c>
      <c r="M46" s="84">
        <v>3.4586999999999999</v>
      </c>
      <c r="N46" s="84">
        <v>3.528</v>
      </c>
      <c r="O46" s="84">
        <v>3.600975</v>
      </c>
      <c r="P46" s="84">
        <v>3.67395</v>
      </c>
      <c r="Q46" s="84">
        <v>3.751125</v>
      </c>
      <c r="R46" s="84">
        <v>3.8283</v>
      </c>
      <c r="S46" s="84"/>
      <c r="T46" s="84"/>
      <c r="U46" s="84"/>
      <c r="V46" s="84"/>
      <c r="W46" s="84"/>
      <c r="X46" s="84"/>
      <c r="Y46" s="84"/>
      <c r="Z46" s="84"/>
      <c r="AA46" s="84"/>
      <c r="AB46" s="84"/>
      <c r="AC46" s="84"/>
      <c r="AD46" s="84"/>
      <c r="AE46" s="84"/>
      <c r="AF46" s="84"/>
      <c r="AG46" s="84"/>
      <c r="AH46" s="84"/>
    </row>
    <row r="47" spans="1:37" x14ac:dyDescent="0.2">
      <c r="A47" s="7">
        <v>8.5</v>
      </c>
      <c r="B47" s="84">
        <v>2.541525</v>
      </c>
      <c r="C47" s="84">
        <v>2.2937249999999998</v>
      </c>
      <c r="D47" s="84">
        <v>2.045925</v>
      </c>
      <c r="E47" s="84">
        <v>2.37615</v>
      </c>
      <c r="F47" s="84">
        <v>2.706375</v>
      </c>
      <c r="G47" s="84">
        <v>2.7520500000000001</v>
      </c>
      <c r="H47" s="84">
        <v>2.7977249999999998</v>
      </c>
      <c r="I47" s="84">
        <v>2.8462874999999999</v>
      </c>
      <c r="J47" s="84">
        <v>2.8948499999999999</v>
      </c>
      <c r="K47" s="84">
        <v>2.9465625000000002</v>
      </c>
      <c r="L47" s="84">
        <v>2.998275</v>
      </c>
      <c r="M47" s="84">
        <v>3.0531375000000001</v>
      </c>
      <c r="N47" s="84">
        <v>3.1080000000000001</v>
      </c>
      <c r="O47" s="84">
        <v>3.1654874999999998</v>
      </c>
      <c r="P47" s="84">
        <v>3.2229749999999999</v>
      </c>
      <c r="Q47" s="84">
        <v>3.2830875000000002</v>
      </c>
      <c r="R47" s="84">
        <v>3.3431999999999999</v>
      </c>
      <c r="S47" s="84"/>
      <c r="T47" s="84"/>
      <c r="U47" s="84"/>
      <c r="V47" s="84"/>
      <c r="W47" s="84"/>
      <c r="X47" s="84"/>
      <c r="Y47" s="84"/>
      <c r="Z47" s="84"/>
      <c r="AA47" s="84"/>
      <c r="AB47" s="84"/>
      <c r="AC47" s="84"/>
      <c r="AD47" s="84"/>
      <c r="AE47" s="84"/>
      <c r="AF47" s="84"/>
      <c r="AG47" s="84"/>
      <c r="AH47" s="84"/>
    </row>
    <row r="48" spans="1:37" x14ac:dyDescent="0.2">
      <c r="A48" s="7">
        <v>9</v>
      </c>
      <c r="B48" s="84">
        <v>2.2616999999999998</v>
      </c>
      <c r="C48" s="84">
        <v>2.292675</v>
      </c>
      <c r="D48" s="84">
        <v>2.3236500000000002</v>
      </c>
      <c r="E48" s="84">
        <v>2.3561999999999999</v>
      </c>
      <c r="F48" s="84">
        <v>2.3887499999999999</v>
      </c>
      <c r="G48" s="84">
        <v>2.4234</v>
      </c>
      <c r="H48" s="84">
        <v>2.4580500000000001</v>
      </c>
      <c r="I48" s="84">
        <v>2.494275</v>
      </c>
      <c r="J48" s="84">
        <v>2.5305</v>
      </c>
      <c r="K48" s="84">
        <v>2.5688249999999999</v>
      </c>
      <c r="L48" s="84">
        <v>2.6071499999999999</v>
      </c>
      <c r="M48" s="84">
        <v>2.6475749999999998</v>
      </c>
      <c r="N48" s="84">
        <v>2.6880000000000002</v>
      </c>
      <c r="O48" s="84">
        <v>2.73</v>
      </c>
      <c r="P48" s="84">
        <v>2.7719999999999998</v>
      </c>
      <c r="Q48" s="84">
        <v>2.8150499999999998</v>
      </c>
      <c r="R48" s="84">
        <v>2.8580999999999999</v>
      </c>
      <c r="S48" s="84"/>
      <c r="T48" s="84"/>
      <c r="U48" s="84"/>
      <c r="V48" s="84"/>
      <c r="W48" s="84"/>
      <c r="X48" s="84"/>
      <c r="Y48" s="84"/>
      <c r="Z48" s="84"/>
      <c r="AA48" s="84"/>
      <c r="AB48" s="84"/>
      <c r="AC48" s="84"/>
      <c r="AD48" s="84"/>
      <c r="AE48" s="84"/>
      <c r="AF48" s="84"/>
      <c r="AG48" s="84"/>
      <c r="AH48" s="84"/>
    </row>
    <row r="49" spans="1:34" x14ac:dyDescent="0.2">
      <c r="A49" s="7">
        <v>9.5</v>
      </c>
      <c r="B49" s="84">
        <v>2.0464500000000001</v>
      </c>
      <c r="C49" s="84">
        <v>2.0711249999999999</v>
      </c>
      <c r="D49" s="84">
        <v>2.0958000000000001</v>
      </c>
      <c r="E49" s="84">
        <v>2.1215250000000001</v>
      </c>
      <c r="F49" s="84">
        <v>2.1472500000000001</v>
      </c>
      <c r="G49" s="84">
        <v>2.1742875000000002</v>
      </c>
      <c r="H49" s="84">
        <v>2.2013250000000002</v>
      </c>
      <c r="I49" s="84">
        <v>2.2294125</v>
      </c>
      <c r="J49" s="84">
        <v>2.2574999999999998</v>
      </c>
      <c r="K49" s="84">
        <v>2.2869000000000002</v>
      </c>
      <c r="L49" s="84">
        <v>2.3163</v>
      </c>
      <c r="M49" s="84">
        <v>2.3472749999999998</v>
      </c>
      <c r="N49" s="84">
        <v>2.37825</v>
      </c>
      <c r="O49" s="84">
        <v>2.4097499999999998</v>
      </c>
      <c r="P49" s="84">
        <v>2.4412500000000001</v>
      </c>
      <c r="Q49" s="84">
        <v>2.4732750000000001</v>
      </c>
      <c r="R49" s="84">
        <v>2.5053000000000001</v>
      </c>
      <c r="S49" s="84"/>
      <c r="T49" s="84"/>
      <c r="U49" s="84"/>
      <c r="V49" s="84"/>
      <c r="W49" s="84"/>
      <c r="X49" s="84"/>
      <c r="Y49" s="84"/>
      <c r="Z49" s="84"/>
      <c r="AA49" s="84"/>
      <c r="AB49" s="84"/>
      <c r="AC49" s="84"/>
      <c r="AD49" s="84"/>
      <c r="AE49" s="84"/>
      <c r="AF49" s="84"/>
      <c r="AG49" s="84"/>
      <c r="AH49" s="84"/>
    </row>
    <row r="50" spans="1:34" x14ac:dyDescent="0.2">
      <c r="A50" s="7">
        <v>10</v>
      </c>
      <c r="B50" s="84">
        <v>1.8311999999999999</v>
      </c>
      <c r="C50" s="84">
        <v>1.849575</v>
      </c>
      <c r="D50" s="84">
        <v>1.86795</v>
      </c>
      <c r="E50" s="84">
        <v>1.8868499999999999</v>
      </c>
      <c r="F50" s="84">
        <v>1.9057500000000001</v>
      </c>
      <c r="G50" s="84">
        <v>1.9251750000000001</v>
      </c>
      <c r="H50" s="84">
        <v>1.9446000000000001</v>
      </c>
      <c r="I50" s="84">
        <v>1.96455</v>
      </c>
      <c r="J50" s="84">
        <v>1.9844999999999999</v>
      </c>
      <c r="K50" s="84">
        <v>2.004975</v>
      </c>
      <c r="L50" s="84">
        <v>2.0254500000000002</v>
      </c>
      <c r="M50" s="84">
        <v>2.0469750000000002</v>
      </c>
      <c r="N50" s="84">
        <v>2.0684999999999998</v>
      </c>
      <c r="O50" s="84">
        <v>2.0895000000000001</v>
      </c>
      <c r="P50" s="84">
        <v>2.1105</v>
      </c>
      <c r="Q50" s="84">
        <v>2.1315</v>
      </c>
      <c r="R50" s="84">
        <v>2.1524999999999999</v>
      </c>
      <c r="S50" s="84"/>
      <c r="T50" s="84"/>
      <c r="U50" s="84"/>
      <c r="V50" s="84"/>
      <c r="W50" s="84"/>
      <c r="X50" s="84"/>
      <c r="Y50" s="84"/>
      <c r="Z50" s="84"/>
      <c r="AA50" s="84"/>
      <c r="AB50" s="84"/>
      <c r="AC50" s="84"/>
      <c r="AD50" s="84"/>
      <c r="AE50" s="84"/>
      <c r="AF50" s="84"/>
      <c r="AG50" s="84"/>
      <c r="AH50" s="84"/>
    </row>
    <row r="51" spans="1:34" x14ac:dyDescent="0.2">
      <c r="A51" s="7">
        <v>10.5</v>
      </c>
      <c r="B51" s="84">
        <v>1.689975</v>
      </c>
      <c r="C51" s="84">
        <v>1.7057249999999999</v>
      </c>
      <c r="D51" s="84">
        <v>1.7214750000000001</v>
      </c>
      <c r="E51" s="84">
        <v>1.7374875000000001</v>
      </c>
      <c r="F51" s="84">
        <v>1.7535000000000001</v>
      </c>
      <c r="G51" s="84">
        <v>1.7695125</v>
      </c>
      <c r="H51" s="84">
        <v>1.785525</v>
      </c>
      <c r="I51" s="84">
        <v>1.8020624999999999</v>
      </c>
      <c r="J51" s="84">
        <v>1.8186</v>
      </c>
      <c r="K51" s="84">
        <v>1.8353999999999999</v>
      </c>
      <c r="L51" s="84">
        <v>1.8522000000000001</v>
      </c>
      <c r="M51" s="84">
        <v>1.8697874999999999</v>
      </c>
      <c r="N51" s="84">
        <v>1.887375</v>
      </c>
      <c r="O51" s="84">
        <v>1.9047000000000001</v>
      </c>
      <c r="P51" s="84">
        <v>1.9220250000000001</v>
      </c>
      <c r="Q51" s="84">
        <v>1.938825</v>
      </c>
      <c r="R51" s="84">
        <v>1.9556249999999999</v>
      </c>
      <c r="S51" s="84"/>
      <c r="T51" s="84"/>
      <c r="U51" s="84"/>
      <c r="V51" s="84"/>
      <c r="W51" s="84"/>
      <c r="X51" s="84"/>
      <c r="Y51" s="84"/>
      <c r="Z51" s="84"/>
      <c r="AA51" s="84"/>
      <c r="AB51" s="84"/>
      <c r="AC51" s="84"/>
      <c r="AD51" s="84"/>
      <c r="AE51" s="84"/>
      <c r="AF51" s="84"/>
      <c r="AG51" s="84"/>
      <c r="AH51" s="84"/>
    </row>
    <row r="52" spans="1:34" x14ac:dyDescent="0.2">
      <c r="A52" s="7">
        <v>11</v>
      </c>
      <c r="B52" s="84">
        <v>1.5487500000000001</v>
      </c>
      <c r="C52" s="84">
        <v>1.5618749999999999</v>
      </c>
      <c r="D52" s="84">
        <v>1.575</v>
      </c>
      <c r="E52" s="84">
        <v>1.588125</v>
      </c>
      <c r="F52" s="84">
        <v>1.6012500000000001</v>
      </c>
      <c r="G52" s="84">
        <v>1.61385</v>
      </c>
      <c r="H52" s="84">
        <v>1.62645</v>
      </c>
      <c r="I52" s="84">
        <v>1.639575</v>
      </c>
      <c r="J52" s="84">
        <v>1.6527000000000001</v>
      </c>
      <c r="K52" s="84">
        <v>1.6658249999999999</v>
      </c>
      <c r="L52" s="84">
        <v>1.6789499999999999</v>
      </c>
      <c r="M52" s="84">
        <v>1.6926000000000001</v>
      </c>
      <c r="N52" s="84">
        <v>1.70625</v>
      </c>
      <c r="O52" s="84">
        <v>1.7199</v>
      </c>
      <c r="P52" s="84">
        <v>1.7335499999999999</v>
      </c>
      <c r="Q52" s="84">
        <v>1.7461500000000001</v>
      </c>
      <c r="R52" s="84">
        <v>1.75875</v>
      </c>
      <c r="S52" s="84"/>
      <c r="T52" s="84"/>
      <c r="U52" s="84"/>
      <c r="V52" s="84"/>
      <c r="W52" s="84"/>
      <c r="X52" s="84"/>
      <c r="Y52" s="84"/>
      <c r="Z52" s="84"/>
      <c r="AA52" s="84"/>
      <c r="AB52" s="84"/>
      <c r="AC52" s="84"/>
      <c r="AD52" s="84"/>
      <c r="AE52" s="84"/>
      <c r="AF52" s="84"/>
      <c r="AG52" s="84"/>
      <c r="AH52" s="84"/>
    </row>
    <row r="53" spans="1:34" x14ac:dyDescent="0.2">
      <c r="A53" s="7">
        <v>11.5</v>
      </c>
      <c r="B53" s="84">
        <v>1.4516249999999999</v>
      </c>
      <c r="C53" s="84">
        <v>1.4637</v>
      </c>
      <c r="D53" s="84">
        <v>1.4757750000000001</v>
      </c>
      <c r="E53" s="84">
        <v>1.4878499999999999</v>
      </c>
      <c r="F53" s="84">
        <v>1.499925</v>
      </c>
      <c r="G53" s="84">
        <v>1.5114749999999999</v>
      </c>
      <c r="H53" s="84">
        <v>1.5230250000000001</v>
      </c>
      <c r="I53" s="84">
        <v>1.5348375000000001</v>
      </c>
      <c r="J53" s="84">
        <v>1.5466500000000001</v>
      </c>
      <c r="K53" s="84">
        <v>1.5587249999999999</v>
      </c>
      <c r="L53" s="84">
        <v>1.5708</v>
      </c>
      <c r="M53" s="84">
        <v>1.5831375000000001</v>
      </c>
      <c r="N53" s="84">
        <v>1.595475</v>
      </c>
      <c r="O53" s="84">
        <v>1.6083375</v>
      </c>
      <c r="P53" s="84">
        <v>1.6212</v>
      </c>
      <c r="Q53" s="84">
        <v>1.633275</v>
      </c>
      <c r="R53" s="84">
        <v>1.6453500000000001</v>
      </c>
      <c r="S53" s="84"/>
      <c r="T53" s="84"/>
      <c r="U53" s="84"/>
      <c r="V53" s="84"/>
      <c r="W53" s="84"/>
      <c r="X53" s="84"/>
      <c r="Y53" s="84"/>
      <c r="Z53" s="84"/>
      <c r="AA53" s="84"/>
      <c r="AB53" s="84"/>
      <c r="AC53" s="84"/>
      <c r="AD53" s="84"/>
      <c r="AE53" s="84"/>
      <c r="AF53" s="84"/>
      <c r="AG53" s="84"/>
      <c r="AH53" s="84"/>
    </row>
    <row r="54" spans="1:34" x14ac:dyDescent="0.2">
      <c r="A54" s="7">
        <v>12</v>
      </c>
      <c r="B54" s="84">
        <v>1.3545</v>
      </c>
      <c r="C54" s="84">
        <v>1.3655250000000001</v>
      </c>
      <c r="D54" s="84">
        <v>1.3765499999999999</v>
      </c>
      <c r="E54" s="84">
        <v>1.387575</v>
      </c>
      <c r="F54" s="84">
        <v>1.3986000000000001</v>
      </c>
      <c r="G54" s="84">
        <v>1.4091</v>
      </c>
      <c r="H54" s="84">
        <v>1.4196</v>
      </c>
      <c r="I54" s="84">
        <v>1.4300999999999999</v>
      </c>
      <c r="J54" s="84">
        <v>1.4406000000000001</v>
      </c>
      <c r="K54" s="84">
        <v>1.4516249999999999</v>
      </c>
      <c r="L54" s="84">
        <v>1.46265</v>
      </c>
      <c r="M54" s="84">
        <v>1.4736750000000001</v>
      </c>
      <c r="N54" s="84">
        <v>1.4846999999999999</v>
      </c>
      <c r="O54" s="84">
        <v>1.496775</v>
      </c>
      <c r="P54" s="84">
        <v>1.50885</v>
      </c>
      <c r="Q54" s="84">
        <v>1.5204</v>
      </c>
      <c r="R54" s="84">
        <v>1.5319499999999999</v>
      </c>
      <c r="S54" s="84"/>
      <c r="T54" s="84"/>
      <c r="U54" s="84"/>
      <c r="V54" s="84"/>
      <c r="W54" s="84"/>
      <c r="X54" s="84"/>
      <c r="Y54" s="84"/>
      <c r="Z54" s="84"/>
      <c r="AA54" s="84"/>
      <c r="AB54" s="84"/>
      <c r="AC54" s="84"/>
      <c r="AD54" s="84"/>
      <c r="AE54" s="84"/>
      <c r="AF54" s="84"/>
      <c r="AG54" s="84"/>
      <c r="AH54" s="84"/>
    </row>
    <row r="55" spans="1:34" x14ac:dyDescent="0.2">
      <c r="A55" s="7">
        <v>12.5</v>
      </c>
      <c r="B55" s="84">
        <v>1.2726</v>
      </c>
      <c r="C55" s="84">
        <v>1.2828375000000001</v>
      </c>
      <c r="D55" s="84">
        <v>1.293075</v>
      </c>
      <c r="E55" s="84">
        <v>1.3033125000000001</v>
      </c>
      <c r="F55" s="84">
        <v>1.31355</v>
      </c>
      <c r="G55" s="84">
        <v>1.3232625</v>
      </c>
      <c r="H55" s="84">
        <v>1.332975</v>
      </c>
      <c r="I55" s="84">
        <v>1.342425</v>
      </c>
      <c r="J55" s="84">
        <v>1.3518749999999999</v>
      </c>
      <c r="K55" s="84">
        <v>1.36185</v>
      </c>
      <c r="L55" s="84">
        <v>1.3718250000000001</v>
      </c>
      <c r="M55" s="84">
        <v>1.3817999999999999</v>
      </c>
      <c r="N55" s="84">
        <v>1.391775</v>
      </c>
      <c r="O55" s="84">
        <v>1.4025375</v>
      </c>
      <c r="P55" s="84">
        <v>1.4133</v>
      </c>
      <c r="Q55" s="84">
        <v>1.4232750000000001</v>
      </c>
      <c r="R55" s="84">
        <v>1.4332499999999999</v>
      </c>
      <c r="S55" s="84"/>
      <c r="T55" s="84"/>
      <c r="U55" s="84"/>
      <c r="V55" s="84"/>
      <c r="W55" s="84"/>
      <c r="X55" s="84"/>
      <c r="Y55" s="84"/>
      <c r="Z55" s="84"/>
      <c r="AA55" s="84"/>
      <c r="AB55" s="84"/>
      <c r="AC55" s="84"/>
      <c r="AD55" s="84"/>
      <c r="AE55" s="84"/>
      <c r="AF55" s="84"/>
      <c r="AG55" s="84"/>
      <c r="AH55" s="84"/>
    </row>
    <row r="56" spans="1:34" x14ac:dyDescent="0.2">
      <c r="A56" s="7">
        <v>13</v>
      </c>
      <c r="B56" s="84">
        <v>1.1907000000000001</v>
      </c>
      <c r="C56" s="84">
        <v>1.2001500000000001</v>
      </c>
      <c r="D56" s="84">
        <v>1.2096</v>
      </c>
      <c r="E56" s="84">
        <v>1.21905</v>
      </c>
      <c r="F56" s="84">
        <v>1.2284999999999999</v>
      </c>
      <c r="G56" s="84">
        <v>1.237425</v>
      </c>
      <c r="H56" s="84">
        <v>1.2463500000000001</v>
      </c>
      <c r="I56" s="84">
        <v>1.25475</v>
      </c>
      <c r="J56" s="84">
        <v>1.26315</v>
      </c>
      <c r="K56" s="84">
        <v>1.2720750000000001</v>
      </c>
      <c r="L56" s="84">
        <v>1.2809999999999999</v>
      </c>
      <c r="M56" s="84">
        <v>1.289925</v>
      </c>
      <c r="N56" s="84">
        <v>1.2988500000000001</v>
      </c>
      <c r="O56" s="84">
        <v>1.3083</v>
      </c>
      <c r="P56" s="84">
        <v>1.31775</v>
      </c>
      <c r="Q56" s="84">
        <v>1.3261499999999999</v>
      </c>
      <c r="R56" s="84">
        <v>1.3345499999999999</v>
      </c>
      <c r="S56" s="84"/>
      <c r="T56" s="84"/>
      <c r="U56" s="84"/>
      <c r="V56" s="84"/>
      <c r="W56" s="84"/>
      <c r="X56" s="84"/>
      <c r="Y56" s="84"/>
      <c r="Z56" s="84"/>
      <c r="AA56" s="84"/>
      <c r="AB56" s="84"/>
      <c r="AC56" s="84"/>
      <c r="AD56" s="84"/>
      <c r="AE56" s="84"/>
      <c r="AF56" s="84"/>
      <c r="AG56" s="84"/>
      <c r="AH56" s="84"/>
    </row>
    <row r="57" spans="1:34" x14ac:dyDescent="0.2">
      <c r="A57" s="7">
        <v>13.5</v>
      </c>
      <c r="B57" s="84">
        <v>1.1266499999999999</v>
      </c>
      <c r="C57" s="84">
        <v>1.135575</v>
      </c>
      <c r="D57" s="84">
        <v>1.1445000000000001</v>
      </c>
      <c r="E57" s="84">
        <v>1.1531625000000001</v>
      </c>
      <c r="F57" s="84">
        <v>1.1618250000000001</v>
      </c>
      <c r="G57" s="84">
        <v>1.1704874999999999</v>
      </c>
      <c r="H57" s="84">
        <v>1.1791499999999999</v>
      </c>
      <c r="I57" s="84">
        <v>1.1872875000000001</v>
      </c>
      <c r="J57" s="84">
        <v>1.195425</v>
      </c>
      <c r="K57" s="84">
        <v>1.2038249999999999</v>
      </c>
      <c r="L57" s="84">
        <v>1.2122250000000001</v>
      </c>
      <c r="M57" s="84">
        <v>1.2203625</v>
      </c>
      <c r="N57" s="84">
        <v>1.2284999999999999</v>
      </c>
      <c r="O57" s="84">
        <v>1.2369000000000001</v>
      </c>
      <c r="P57" s="84">
        <v>1.2453000000000001</v>
      </c>
      <c r="Q57" s="84">
        <v>1.2529125000000001</v>
      </c>
      <c r="R57" s="84">
        <v>1.2605249999999999</v>
      </c>
      <c r="S57" s="84"/>
      <c r="T57" s="84"/>
      <c r="U57" s="84"/>
      <c r="V57" s="84"/>
      <c r="W57" s="84"/>
      <c r="X57" s="84"/>
      <c r="Y57" s="84"/>
      <c r="Z57" s="84"/>
      <c r="AA57" s="84"/>
      <c r="AB57" s="84"/>
      <c r="AC57" s="84"/>
      <c r="AD57" s="84"/>
      <c r="AE57" s="84"/>
      <c r="AF57" s="84"/>
      <c r="AG57" s="84"/>
      <c r="AH57" s="84"/>
    </row>
    <row r="58" spans="1:34" x14ac:dyDescent="0.2">
      <c r="A58" s="7">
        <v>14</v>
      </c>
      <c r="B58" s="84">
        <v>1.0626</v>
      </c>
      <c r="C58" s="84">
        <v>1.071</v>
      </c>
      <c r="D58" s="84">
        <v>1.0793999999999999</v>
      </c>
      <c r="E58" s="84">
        <v>1.087275</v>
      </c>
      <c r="F58" s="84">
        <v>1.0951500000000001</v>
      </c>
      <c r="G58" s="84">
        <v>1.10355</v>
      </c>
      <c r="H58" s="84">
        <v>1.11195</v>
      </c>
      <c r="I58" s="84">
        <v>1.1198250000000001</v>
      </c>
      <c r="J58" s="84">
        <v>1.1276999999999999</v>
      </c>
      <c r="K58" s="84">
        <v>1.135575</v>
      </c>
      <c r="L58" s="84">
        <v>1.1434500000000001</v>
      </c>
      <c r="M58" s="84">
        <v>1.1508</v>
      </c>
      <c r="N58" s="84">
        <v>1.15815</v>
      </c>
      <c r="O58" s="84">
        <v>1.1655</v>
      </c>
      <c r="P58" s="84">
        <v>1.1728499999999999</v>
      </c>
      <c r="Q58" s="84">
        <v>1.179675</v>
      </c>
      <c r="R58" s="84">
        <v>1.1865000000000001</v>
      </c>
      <c r="S58" s="84"/>
      <c r="T58" s="84"/>
      <c r="U58" s="84"/>
      <c r="V58" s="84"/>
      <c r="W58" s="84"/>
      <c r="X58" s="84"/>
      <c r="Y58" s="84"/>
      <c r="Z58" s="84"/>
      <c r="AA58" s="84"/>
      <c r="AB58" s="84"/>
      <c r="AC58" s="84"/>
      <c r="AD58" s="84"/>
      <c r="AE58" s="84"/>
      <c r="AF58" s="84"/>
      <c r="AG58" s="84"/>
      <c r="AH58" s="84"/>
    </row>
    <row r="59" spans="1:34" x14ac:dyDescent="0.2">
      <c r="A59" s="7">
        <v>14.5</v>
      </c>
      <c r="B59" s="84">
        <v>1.0074749999999999</v>
      </c>
      <c r="C59" s="84">
        <v>1.01535</v>
      </c>
      <c r="D59" s="84">
        <v>1.0232250000000001</v>
      </c>
      <c r="E59" s="84">
        <v>1.0308375000000001</v>
      </c>
      <c r="F59" s="84">
        <v>1.0384500000000001</v>
      </c>
      <c r="G59" s="84">
        <v>1.0460624999999999</v>
      </c>
      <c r="H59" s="84">
        <v>1.0536749999999999</v>
      </c>
      <c r="I59" s="84">
        <v>1.0607625000000001</v>
      </c>
      <c r="J59" s="84">
        <v>1.06785</v>
      </c>
      <c r="K59" s="84">
        <v>1.0751999999999999</v>
      </c>
      <c r="L59" s="84">
        <v>1.0825499999999999</v>
      </c>
      <c r="M59" s="84">
        <v>1.089375</v>
      </c>
      <c r="N59" s="84">
        <v>1.0962000000000001</v>
      </c>
      <c r="O59" s="84">
        <v>1.1030249999999999</v>
      </c>
      <c r="P59" s="84">
        <v>1.10985</v>
      </c>
      <c r="Q59" s="84">
        <v>1.11615</v>
      </c>
      <c r="R59" s="84">
        <v>1.1224499999999999</v>
      </c>
      <c r="S59" s="84"/>
      <c r="T59" s="84"/>
      <c r="U59" s="84"/>
      <c r="V59" s="84"/>
      <c r="W59" s="84"/>
      <c r="X59" s="84"/>
      <c r="Y59" s="84"/>
      <c r="Z59" s="84"/>
      <c r="AA59" s="84"/>
      <c r="AB59" s="84"/>
      <c r="AC59" s="84"/>
      <c r="AD59" s="84"/>
      <c r="AE59" s="84"/>
      <c r="AF59" s="84"/>
      <c r="AG59" s="84"/>
      <c r="AH59" s="84"/>
    </row>
    <row r="60" spans="1:34" x14ac:dyDescent="0.2">
      <c r="A60" s="7">
        <v>15</v>
      </c>
      <c r="B60" s="84">
        <v>0.95235000000000003</v>
      </c>
      <c r="C60" s="84">
        <v>0.9597</v>
      </c>
      <c r="D60" s="84">
        <v>0.96704999999999997</v>
      </c>
      <c r="E60" s="84">
        <v>0.97440000000000004</v>
      </c>
      <c r="F60" s="84">
        <v>0.98175000000000001</v>
      </c>
      <c r="G60" s="84">
        <v>0.98857499999999998</v>
      </c>
      <c r="H60" s="84">
        <v>0.99539999999999995</v>
      </c>
      <c r="I60" s="84">
        <v>1.0017</v>
      </c>
      <c r="J60" s="84">
        <v>1.008</v>
      </c>
      <c r="K60" s="84">
        <v>1.0148250000000001</v>
      </c>
      <c r="L60" s="84">
        <v>1.0216499999999999</v>
      </c>
      <c r="M60" s="84">
        <v>1.0279499999999999</v>
      </c>
      <c r="N60" s="84">
        <v>1.0342499999999999</v>
      </c>
      <c r="O60" s="84">
        <v>1.0405500000000001</v>
      </c>
      <c r="P60" s="84">
        <v>1.0468500000000001</v>
      </c>
      <c r="Q60" s="84">
        <v>1.0526249999999999</v>
      </c>
      <c r="R60" s="84">
        <v>1.0584</v>
      </c>
      <c r="S60" s="84"/>
      <c r="T60" s="84"/>
      <c r="U60" s="84"/>
      <c r="V60" s="84"/>
      <c r="W60" s="84"/>
      <c r="X60" s="84"/>
      <c r="Y60" s="84"/>
      <c r="Z60" s="84"/>
      <c r="AA60" s="84"/>
      <c r="AB60" s="84"/>
      <c r="AC60" s="84"/>
      <c r="AD60" s="84"/>
      <c r="AE60" s="84"/>
      <c r="AF60" s="84"/>
      <c r="AG60" s="84"/>
      <c r="AH60" s="84"/>
    </row>
    <row r="61" spans="1:34" x14ac:dyDescent="0.2">
      <c r="A61" s="7">
        <v>15.5</v>
      </c>
      <c r="B61" s="84">
        <v>0.9093</v>
      </c>
      <c r="C61" s="84">
        <v>0.91638750000000002</v>
      </c>
      <c r="D61" s="84">
        <v>0.92347500000000005</v>
      </c>
      <c r="E61" s="84">
        <v>0.93003749999999996</v>
      </c>
      <c r="F61" s="84">
        <v>0.93659999999999999</v>
      </c>
      <c r="G61" s="84">
        <v>0.94289999999999996</v>
      </c>
      <c r="H61" s="84">
        <v>0.94920000000000004</v>
      </c>
      <c r="I61" s="84">
        <v>0.95523749999999996</v>
      </c>
      <c r="J61" s="84">
        <v>0.96127499999999999</v>
      </c>
      <c r="K61" s="84">
        <v>0.96731250000000002</v>
      </c>
      <c r="L61" s="84">
        <v>0.97335000000000005</v>
      </c>
      <c r="M61" s="84">
        <v>0.97938749999999997</v>
      </c>
      <c r="N61" s="84">
        <v>0.985425</v>
      </c>
      <c r="O61" s="84">
        <v>0.99146250000000002</v>
      </c>
      <c r="P61" s="84">
        <v>0.99750000000000005</v>
      </c>
      <c r="Q61" s="84">
        <v>1.0032749999999999</v>
      </c>
      <c r="R61" s="84">
        <v>1.00905</v>
      </c>
      <c r="S61" s="84"/>
      <c r="T61" s="84"/>
      <c r="U61" s="84"/>
      <c r="V61" s="84"/>
      <c r="W61" s="84"/>
      <c r="X61" s="84"/>
      <c r="Y61" s="84"/>
      <c r="Z61" s="84"/>
      <c r="AA61" s="84"/>
      <c r="AB61" s="84"/>
      <c r="AC61" s="84"/>
      <c r="AD61" s="84"/>
      <c r="AE61" s="84"/>
      <c r="AF61" s="84"/>
      <c r="AG61" s="84"/>
      <c r="AH61" s="84"/>
    </row>
    <row r="62" spans="1:34" x14ac:dyDescent="0.2">
      <c r="A62" s="7">
        <v>16</v>
      </c>
      <c r="B62" s="84">
        <v>0.86624999999999996</v>
      </c>
      <c r="C62" s="84">
        <v>0.87307500000000005</v>
      </c>
      <c r="D62" s="84">
        <v>0.87990000000000002</v>
      </c>
      <c r="E62" s="84">
        <v>0.88567499999999999</v>
      </c>
      <c r="F62" s="84">
        <v>0.89144999999999996</v>
      </c>
      <c r="G62" s="84">
        <v>0.89722500000000005</v>
      </c>
      <c r="H62" s="84">
        <v>0.90300000000000002</v>
      </c>
      <c r="I62" s="84">
        <v>0.908775</v>
      </c>
      <c r="J62" s="84">
        <v>0.91454999999999997</v>
      </c>
      <c r="K62" s="84">
        <v>0.91979999999999995</v>
      </c>
      <c r="L62" s="84">
        <v>0.92505000000000004</v>
      </c>
      <c r="M62" s="84">
        <v>0.93082500000000001</v>
      </c>
      <c r="N62" s="84">
        <v>0.93659999999999999</v>
      </c>
      <c r="O62" s="84">
        <v>0.94237499999999996</v>
      </c>
      <c r="P62" s="84">
        <v>0.94815000000000005</v>
      </c>
      <c r="Q62" s="84">
        <v>0.95392500000000002</v>
      </c>
      <c r="R62" s="84">
        <v>0.9597</v>
      </c>
      <c r="S62" s="84"/>
      <c r="T62" s="84"/>
      <c r="U62" s="84"/>
      <c r="V62" s="84"/>
      <c r="W62" s="84"/>
      <c r="X62" s="84"/>
      <c r="Y62" s="84"/>
      <c r="Z62" s="84"/>
      <c r="AA62" s="84"/>
      <c r="AB62" s="84"/>
      <c r="AC62" s="84"/>
      <c r="AD62" s="84"/>
      <c r="AE62" s="84"/>
      <c r="AF62" s="84"/>
      <c r="AG62" s="84"/>
      <c r="AH62" s="84"/>
    </row>
    <row r="63" spans="1:34" x14ac:dyDescent="0.2">
      <c r="A63" s="7">
        <v>16.5</v>
      </c>
      <c r="B63" s="84">
        <v>0.83474999999999999</v>
      </c>
      <c r="C63" s="84">
        <v>0.84131250000000002</v>
      </c>
      <c r="D63" s="84">
        <v>0.84787500000000005</v>
      </c>
      <c r="E63" s="84">
        <v>0.85338749999999997</v>
      </c>
      <c r="F63" s="84">
        <v>0.8589</v>
      </c>
      <c r="G63" s="84">
        <v>0.86414999999999997</v>
      </c>
      <c r="H63" s="84">
        <v>0.86939999999999995</v>
      </c>
      <c r="I63" s="84">
        <v>0.87465000000000004</v>
      </c>
      <c r="J63" s="84">
        <v>0.87990000000000002</v>
      </c>
      <c r="K63" s="84">
        <v>0.88488750000000005</v>
      </c>
      <c r="L63" s="84">
        <v>0.88987499999999997</v>
      </c>
      <c r="M63" s="84">
        <v>0.8953875</v>
      </c>
      <c r="N63" s="84">
        <v>0.90090000000000003</v>
      </c>
      <c r="O63" s="84">
        <v>0.90693749999999995</v>
      </c>
      <c r="P63" s="84">
        <v>0.91297499999999998</v>
      </c>
      <c r="Q63" s="84">
        <v>0.91927499999999995</v>
      </c>
      <c r="R63" s="84">
        <v>0.92557500000000004</v>
      </c>
      <c r="S63" s="84"/>
      <c r="T63" s="84"/>
      <c r="U63" s="84"/>
      <c r="V63" s="84"/>
      <c r="W63" s="84"/>
      <c r="X63" s="84"/>
      <c r="Y63" s="84"/>
      <c r="Z63" s="84"/>
      <c r="AA63" s="84"/>
      <c r="AB63" s="84"/>
      <c r="AC63" s="84"/>
      <c r="AD63" s="84"/>
      <c r="AE63" s="84"/>
      <c r="AF63" s="84"/>
      <c r="AG63" s="84"/>
      <c r="AH63" s="84"/>
    </row>
    <row r="64" spans="1:34" x14ac:dyDescent="0.2">
      <c r="A64" s="7">
        <v>17</v>
      </c>
      <c r="B64" s="84">
        <v>0.80325000000000002</v>
      </c>
      <c r="C64" s="84">
        <v>0.80954999999999999</v>
      </c>
      <c r="D64" s="84">
        <v>0.81584999999999996</v>
      </c>
      <c r="E64" s="84">
        <v>0.82110000000000005</v>
      </c>
      <c r="F64" s="84">
        <v>0.82635000000000003</v>
      </c>
      <c r="G64" s="84">
        <v>0.83107500000000001</v>
      </c>
      <c r="H64" s="84">
        <v>0.83579999999999999</v>
      </c>
      <c r="I64" s="84">
        <v>0.84052499999999997</v>
      </c>
      <c r="J64" s="84">
        <v>0.84524999999999995</v>
      </c>
      <c r="K64" s="84">
        <v>0.84997500000000004</v>
      </c>
      <c r="L64" s="84">
        <v>0.85470000000000002</v>
      </c>
      <c r="M64" s="84">
        <v>0.85994999999999999</v>
      </c>
      <c r="N64" s="84">
        <v>0.86519999999999997</v>
      </c>
      <c r="O64" s="84">
        <v>0.87150000000000005</v>
      </c>
      <c r="P64" s="84">
        <v>0.87780000000000002</v>
      </c>
      <c r="Q64" s="84">
        <v>0.88462499999999999</v>
      </c>
      <c r="R64" s="84">
        <v>0.89144999999999996</v>
      </c>
      <c r="S64" s="84"/>
      <c r="T64" s="84"/>
      <c r="U64" s="84"/>
      <c r="V64" s="84"/>
      <c r="W64" s="84"/>
      <c r="X64" s="84"/>
      <c r="Y64" s="84"/>
      <c r="Z64" s="84"/>
      <c r="AA64" s="84"/>
      <c r="AB64" s="84"/>
      <c r="AC64" s="84"/>
      <c r="AD64" s="84"/>
      <c r="AE64" s="84"/>
      <c r="AF64" s="84"/>
      <c r="AG64" s="84"/>
      <c r="AH64" s="84"/>
    </row>
    <row r="65" spans="1:35" x14ac:dyDescent="0.2">
      <c r="A65" s="7">
        <v>17.5</v>
      </c>
      <c r="B65" s="84">
        <v>0.78382499999999999</v>
      </c>
      <c r="C65" s="84">
        <v>0.79012499999999997</v>
      </c>
      <c r="D65" s="84">
        <v>0.79642500000000005</v>
      </c>
      <c r="E65" s="84">
        <v>0.80141249999999997</v>
      </c>
      <c r="F65" s="84">
        <v>0.80640000000000001</v>
      </c>
      <c r="G65" s="84">
        <v>0.81059999999999999</v>
      </c>
      <c r="H65" s="84">
        <v>0.81479999999999997</v>
      </c>
      <c r="I65" s="84">
        <v>0.81873750000000001</v>
      </c>
      <c r="J65" s="84">
        <v>0.82267500000000005</v>
      </c>
      <c r="K65" s="84">
        <v>0.82713749999999997</v>
      </c>
      <c r="L65" s="84">
        <v>0.83160000000000001</v>
      </c>
      <c r="M65" s="84">
        <v>0.83711250000000004</v>
      </c>
      <c r="N65" s="84">
        <v>0.84262499999999996</v>
      </c>
      <c r="O65" s="84">
        <v>0.84945000000000004</v>
      </c>
      <c r="P65" s="84">
        <v>0.85627500000000001</v>
      </c>
      <c r="Q65" s="84">
        <v>0.86441250000000003</v>
      </c>
      <c r="R65" s="84">
        <v>0.87255000000000005</v>
      </c>
      <c r="S65" s="84"/>
      <c r="T65" s="84"/>
      <c r="U65" s="84"/>
      <c r="V65" s="84"/>
      <c r="W65" s="84"/>
      <c r="X65" s="84"/>
      <c r="Y65" s="84"/>
      <c r="Z65" s="84"/>
      <c r="AA65" s="84"/>
      <c r="AB65" s="84"/>
      <c r="AC65" s="84"/>
      <c r="AD65" s="84"/>
      <c r="AE65" s="84"/>
      <c r="AF65" s="84"/>
      <c r="AG65" s="84"/>
      <c r="AH65" s="84"/>
    </row>
    <row r="66" spans="1:35" x14ac:dyDescent="0.2">
      <c r="A66" s="7">
        <v>18</v>
      </c>
      <c r="B66" s="84">
        <v>0.76439999999999997</v>
      </c>
      <c r="C66" s="84">
        <v>0.77070000000000005</v>
      </c>
      <c r="D66" s="84">
        <v>0.77700000000000002</v>
      </c>
      <c r="E66" s="84">
        <v>0.781725</v>
      </c>
      <c r="F66" s="84">
        <v>0.78644999999999998</v>
      </c>
      <c r="G66" s="84">
        <v>0.79012499999999997</v>
      </c>
      <c r="H66" s="84">
        <v>0.79379999999999995</v>
      </c>
      <c r="I66" s="84">
        <v>0.79695000000000005</v>
      </c>
      <c r="J66" s="84">
        <v>0.80010000000000003</v>
      </c>
      <c r="K66" s="84">
        <v>0.80430000000000001</v>
      </c>
      <c r="L66" s="84">
        <v>0.8085</v>
      </c>
      <c r="M66" s="84">
        <v>0.81427499999999997</v>
      </c>
      <c r="N66" s="84">
        <v>0.82004999999999995</v>
      </c>
      <c r="O66" s="84">
        <v>0.82740000000000002</v>
      </c>
      <c r="P66" s="84">
        <v>0.83474999999999999</v>
      </c>
      <c r="Q66" s="84">
        <v>0.84419999999999995</v>
      </c>
      <c r="R66" s="84">
        <v>0.85365000000000002</v>
      </c>
      <c r="S66" s="84"/>
      <c r="T66" s="84"/>
      <c r="U66" s="84"/>
      <c r="V66" s="84"/>
      <c r="W66" s="84"/>
      <c r="X66" s="84"/>
      <c r="Y66" s="84"/>
      <c r="Z66" s="84"/>
      <c r="AA66" s="84"/>
      <c r="AB66" s="84"/>
      <c r="AC66" s="84"/>
      <c r="AD66" s="84"/>
      <c r="AE66" s="84"/>
      <c r="AF66" s="84"/>
      <c r="AG66" s="84"/>
      <c r="AH66" s="84"/>
    </row>
    <row r="67" spans="1:35" x14ac:dyDescent="0.2">
      <c r="A67" s="7">
        <v>18.5</v>
      </c>
      <c r="B67" s="84">
        <v>0.75705</v>
      </c>
      <c r="C67" s="84">
        <v>0.76361250000000003</v>
      </c>
      <c r="D67" s="84">
        <v>0.77017500000000005</v>
      </c>
      <c r="E67" s="84">
        <v>0.77437500000000004</v>
      </c>
      <c r="F67" s="84">
        <v>0.77857500000000002</v>
      </c>
      <c r="G67" s="84">
        <v>0.781725</v>
      </c>
      <c r="H67" s="84">
        <v>0.78487499999999999</v>
      </c>
      <c r="I67" s="84">
        <v>0.78776249999999992</v>
      </c>
      <c r="J67" s="84">
        <v>0.79064999999999996</v>
      </c>
      <c r="K67" s="84">
        <v>0.7945875</v>
      </c>
      <c r="L67" s="84">
        <v>0.79852500000000004</v>
      </c>
      <c r="M67" s="84">
        <v>0.80430000000000001</v>
      </c>
      <c r="N67" s="84">
        <v>0.81007499999999999</v>
      </c>
      <c r="O67" s="84">
        <v>0.81873750000000001</v>
      </c>
      <c r="P67" s="84">
        <v>0.82740000000000002</v>
      </c>
      <c r="Q67" s="84">
        <v>0.83842499999999998</v>
      </c>
      <c r="R67" s="84">
        <v>0.84945000000000004</v>
      </c>
      <c r="S67" s="84"/>
      <c r="T67" s="84"/>
      <c r="U67" s="84"/>
      <c r="V67" s="84"/>
      <c r="W67" s="84"/>
      <c r="X67" s="84"/>
      <c r="Y67" s="84"/>
      <c r="Z67" s="84"/>
      <c r="AA67" s="84"/>
      <c r="AB67" s="84"/>
      <c r="AC67" s="84"/>
      <c r="AD67" s="84"/>
      <c r="AE67" s="84"/>
      <c r="AF67" s="84"/>
      <c r="AG67" s="84"/>
      <c r="AH67" s="84"/>
      <c r="AI67" s="93"/>
    </row>
    <row r="68" spans="1:35" x14ac:dyDescent="0.2">
      <c r="A68" s="7">
        <v>19</v>
      </c>
      <c r="B68" s="84">
        <v>0.74970000000000003</v>
      </c>
      <c r="C68" s="84">
        <v>0.756525</v>
      </c>
      <c r="D68" s="84">
        <v>0.76334999999999997</v>
      </c>
      <c r="E68" s="84">
        <v>0.76702500000000007</v>
      </c>
      <c r="F68" s="84">
        <v>0.77070000000000005</v>
      </c>
      <c r="G68" s="84">
        <v>0.77332500000000004</v>
      </c>
      <c r="H68" s="84">
        <v>0.77595000000000003</v>
      </c>
      <c r="I68" s="84">
        <v>0.77857500000000002</v>
      </c>
      <c r="J68" s="84">
        <v>0.78120000000000001</v>
      </c>
      <c r="K68" s="84">
        <v>0.78487499999999999</v>
      </c>
      <c r="L68" s="84">
        <v>0.78854999999999997</v>
      </c>
      <c r="M68" s="84">
        <v>0.79432499999999995</v>
      </c>
      <c r="N68" s="84">
        <v>0.80010000000000003</v>
      </c>
      <c r="O68" s="84">
        <v>0.81007499999999999</v>
      </c>
      <c r="P68" s="84">
        <v>0.82004999999999995</v>
      </c>
      <c r="Q68" s="84">
        <v>0.83264999999999989</v>
      </c>
      <c r="R68" s="84">
        <v>0.84524999999999995</v>
      </c>
      <c r="S68" s="84"/>
      <c r="T68" s="84"/>
      <c r="U68" s="84"/>
      <c r="V68" s="84"/>
      <c r="W68" s="84"/>
      <c r="X68" s="84"/>
      <c r="Y68" s="84"/>
      <c r="Z68" s="84"/>
      <c r="AA68" s="84"/>
      <c r="AB68" s="84"/>
      <c r="AC68" s="84"/>
      <c r="AD68" s="84"/>
      <c r="AE68" s="84"/>
      <c r="AF68" s="84"/>
      <c r="AG68" s="84"/>
      <c r="AH68" s="84"/>
    </row>
    <row r="69" spans="1:35" x14ac:dyDescent="0.2">
      <c r="A69" s="7">
        <v>19.5</v>
      </c>
      <c r="B69" s="84">
        <v>0.75390000000000001</v>
      </c>
      <c r="C69" s="84">
        <v>0.76098749999999993</v>
      </c>
      <c r="D69" s="84">
        <v>0.76807499999999995</v>
      </c>
      <c r="E69" s="84">
        <v>0.77174999999999994</v>
      </c>
      <c r="F69" s="84">
        <v>0.77542500000000003</v>
      </c>
      <c r="G69" s="84">
        <v>0.77752500000000002</v>
      </c>
      <c r="H69" s="84">
        <v>0.77962500000000001</v>
      </c>
      <c r="I69" s="84">
        <v>0.781725</v>
      </c>
      <c r="J69" s="84">
        <v>0.78382499999999999</v>
      </c>
      <c r="K69" s="84">
        <v>0.78749999999999998</v>
      </c>
      <c r="L69" s="84">
        <v>0.79117499999999996</v>
      </c>
      <c r="M69" s="84">
        <v>0.79747499999999993</v>
      </c>
      <c r="N69" s="84">
        <v>0.80377500000000002</v>
      </c>
      <c r="O69" s="84">
        <v>0.81506250000000002</v>
      </c>
      <c r="P69" s="84">
        <v>0.82635000000000003</v>
      </c>
      <c r="Q69" s="84">
        <v>0.84105000000000008</v>
      </c>
      <c r="R69" s="84">
        <v>0.85575000000000001</v>
      </c>
      <c r="S69" s="84"/>
      <c r="T69" s="84"/>
      <c r="U69" s="84"/>
      <c r="V69" s="84"/>
      <c r="W69" s="84"/>
      <c r="X69" s="84"/>
      <c r="Y69" s="84"/>
      <c r="Z69" s="84"/>
      <c r="AA69" s="84"/>
      <c r="AB69" s="84"/>
      <c r="AC69" s="84"/>
      <c r="AD69" s="84"/>
      <c r="AE69" s="84"/>
      <c r="AF69" s="84"/>
      <c r="AG69" s="84"/>
      <c r="AH69" s="84"/>
    </row>
    <row r="70" spans="1:35" x14ac:dyDescent="0.2">
      <c r="A70" s="7">
        <v>20</v>
      </c>
      <c r="B70" s="84">
        <v>0.7581</v>
      </c>
      <c r="C70" s="84">
        <v>0.76544999999999996</v>
      </c>
      <c r="D70" s="84">
        <v>0.77280000000000004</v>
      </c>
      <c r="E70" s="84">
        <v>0.77647500000000003</v>
      </c>
      <c r="F70" s="84">
        <v>0.78015000000000001</v>
      </c>
      <c r="G70" s="84">
        <v>0.781725</v>
      </c>
      <c r="H70" s="84">
        <v>0.7833</v>
      </c>
      <c r="I70" s="84">
        <v>0.78487499999999999</v>
      </c>
      <c r="J70" s="84">
        <v>0.78644999999999998</v>
      </c>
      <c r="K70" s="84">
        <v>0.79012499999999997</v>
      </c>
      <c r="L70" s="84">
        <v>0.79379999999999995</v>
      </c>
      <c r="M70" s="84">
        <v>0.80062499999999992</v>
      </c>
      <c r="N70" s="84">
        <v>0.80745</v>
      </c>
      <c r="O70" s="84">
        <v>0.82004999999999995</v>
      </c>
      <c r="P70" s="84">
        <v>0.83265</v>
      </c>
      <c r="Q70" s="84">
        <v>0.84945000000000004</v>
      </c>
      <c r="R70" s="84">
        <v>0.86624999999999996</v>
      </c>
      <c r="S70" s="84"/>
      <c r="T70" s="84"/>
      <c r="U70" s="84"/>
      <c r="V70" s="84"/>
      <c r="W70" s="84"/>
      <c r="X70" s="84"/>
      <c r="Y70" s="84"/>
      <c r="Z70" s="84"/>
      <c r="AA70" s="84"/>
      <c r="AB70" s="84"/>
      <c r="AC70" s="84"/>
      <c r="AD70" s="84"/>
      <c r="AE70" s="84"/>
      <c r="AF70" s="84"/>
      <c r="AG70" s="84"/>
      <c r="AH70" s="84"/>
    </row>
    <row r="71" spans="1:35" x14ac:dyDescent="0.2">
      <c r="A71" s="7">
        <v>20.5</v>
      </c>
      <c r="B71" s="84">
        <v>0.76229999999999998</v>
      </c>
      <c r="C71" s="84">
        <v>0.7699125</v>
      </c>
      <c r="D71" s="84">
        <v>0.77752500000000013</v>
      </c>
      <c r="E71" s="84">
        <v>0.78120000000000012</v>
      </c>
      <c r="F71" s="84">
        <v>0.78487499999999999</v>
      </c>
      <c r="G71" s="84">
        <v>0.78592499999999998</v>
      </c>
      <c r="H71" s="84">
        <v>0.78697499999999998</v>
      </c>
      <c r="I71" s="84">
        <v>0.78802499999999998</v>
      </c>
      <c r="J71" s="84">
        <v>0.78907499999999997</v>
      </c>
      <c r="K71" s="84">
        <v>0.79274999999999995</v>
      </c>
      <c r="L71" s="84">
        <v>0.79642499999999994</v>
      </c>
      <c r="M71" s="84">
        <v>0.80377499999999991</v>
      </c>
      <c r="N71" s="84">
        <v>0.81112499999999998</v>
      </c>
      <c r="O71" s="84">
        <v>0.82503749999999987</v>
      </c>
      <c r="P71" s="84">
        <v>0.83894999999999997</v>
      </c>
      <c r="Q71" s="84">
        <v>0.85785</v>
      </c>
      <c r="R71" s="84">
        <v>0.87674999999999992</v>
      </c>
      <c r="S71" s="84"/>
      <c r="T71" s="84"/>
      <c r="U71" s="84"/>
      <c r="V71" s="84"/>
      <c r="W71" s="84"/>
      <c r="X71" s="84"/>
      <c r="Y71" s="84"/>
      <c r="Z71" s="84"/>
      <c r="AA71" s="84"/>
      <c r="AB71" s="84"/>
      <c r="AC71" s="84"/>
      <c r="AD71" s="84"/>
      <c r="AE71" s="84"/>
      <c r="AF71" s="84"/>
      <c r="AG71" s="84"/>
      <c r="AH71" s="84"/>
    </row>
    <row r="72" spans="1:35" x14ac:dyDescent="0.2">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row>
    <row r="73" spans="1:35" x14ac:dyDescent="0.2">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row>
    <row r="74" spans="1:35" x14ac:dyDescent="0.2">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row>
    <row r="75" spans="1:35" x14ac:dyDescent="0.2">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row>
    <row r="76" spans="1:35" x14ac:dyDescent="0.2">
      <c r="A76" s="15" t="s">
        <v>17</v>
      </c>
      <c r="B76" s="107">
        <v>-80</v>
      </c>
      <c r="C76" s="107">
        <v>-70</v>
      </c>
      <c r="D76" s="107">
        <v>-60</v>
      </c>
      <c r="E76" s="107">
        <v>-50</v>
      </c>
      <c r="F76" s="107">
        <v>-40</v>
      </c>
      <c r="G76" s="107">
        <v>-30</v>
      </c>
      <c r="H76" s="107">
        <v>-20</v>
      </c>
      <c r="I76" s="107">
        <v>-10</v>
      </c>
      <c r="J76" s="107">
        <v>0</v>
      </c>
      <c r="K76" s="107">
        <v>10</v>
      </c>
      <c r="L76" s="107">
        <v>20</v>
      </c>
      <c r="M76" s="107">
        <v>30</v>
      </c>
      <c r="N76" s="107">
        <v>40</v>
      </c>
      <c r="O76" s="107">
        <v>50</v>
      </c>
      <c r="P76" s="107">
        <v>60</v>
      </c>
      <c r="Q76" s="107">
        <v>70</v>
      </c>
      <c r="R76" s="107">
        <v>80</v>
      </c>
      <c r="S76" s="84"/>
      <c r="T76" s="84"/>
      <c r="U76" s="84"/>
      <c r="V76" s="84"/>
      <c r="W76" s="84"/>
      <c r="X76" s="84"/>
      <c r="Y76" s="84"/>
      <c r="Z76" s="84"/>
      <c r="AA76" s="84"/>
      <c r="AB76" s="84"/>
      <c r="AC76" s="84"/>
      <c r="AD76" s="84"/>
      <c r="AE76" s="84"/>
      <c r="AF76" s="84"/>
      <c r="AG76" s="84"/>
      <c r="AH76" s="84"/>
    </row>
    <row r="77" spans="1:35" x14ac:dyDescent="0.2">
      <c r="A77" s="11">
        <v>4.5</v>
      </c>
      <c r="B77" s="84">
        <v>4.7638499999999997</v>
      </c>
      <c r="C77" s="84">
        <v>4.9287000000000001</v>
      </c>
      <c r="D77" s="84">
        <v>5.1019500000000004</v>
      </c>
      <c r="E77" s="84">
        <v>5.2667999999999999</v>
      </c>
      <c r="F77" s="84">
        <v>5.4274500000000003</v>
      </c>
      <c r="G77" s="84">
        <v>5.5996499999999996</v>
      </c>
      <c r="H77" s="84">
        <v>5.79915</v>
      </c>
      <c r="I77" s="84">
        <v>6.0416999999999996</v>
      </c>
      <c r="J77" s="84">
        <v>5.8584602710000002</v>
      </c>
      <c r="K77" s="84">
        <v>6.0662888060000002</v>
      </c>
      <c r="L77" s="84">
        <v>6.327226198</v>
      </c>
      <c r="M77" s="84">
        <v>6.7229931040000004</v>
      </c>
      <c r="N77" s="84">
        <v>7.1828442839999997</v>
      </c>
      <c r="O77" s="84">
        <v>7.5774245980000003</v>
      </c>
      <c r="P77" s="84">
        <v>7.9823274270000004</v>
      </c>
      <c r="Q77" s="84">
        <v>8.4750456839999995</v>
      </c>
      <c r="R77" s="84">
        <v>8.9891014729999998</v>
      </c>
      <c r="S77" s="84"/>
      <c r="T77" s="84"/>
      <c r="U77" s="84"/>
      <c r="V77" s="84"/>
      <c r="W77" s="84"/>
      <c r="X77" s="84"/>
      <c r="Y77" s="84"/>
      <c r="Z77" s="84"/>
      <c r="AA77" s="84"/>
      <c r="AB77" s="84"/>
      <c r="AC77" s="84"/>
      <c r="AD77" s="84"/>
      <c r="AE77" s="84"/>
      <c r="AF77" s="84"/>
      <c r="AG77" s="84"/>
      <c r="AH77" s="84"/>
    </row>
    <row r="78" spans="1:35" x14ac:dyDescent="0.2">
      <c r="A78" s="11">
        <v>5</v>
      </c>
      <c r="B78" s="84">
        <v>4.39215</v>
      </c>
      <c r="C78" s="84">
        <v>4.5401999999999996</v>
      </c>
      <c r="D78" s="84">
        <v>4.6961250000000003</v>
      </c>
      <c r="E78" s="84">
        <v>4.8441749999999999</v>
      </c>
      <c r="F78" s="84">
        <v>4.9890749999999997</v>
      </c>
      <c r="G78" s="84">
        <v>5.1439500000000002</v>
      </c>
      <c r="H78" s="84">
        <v>5.3229749999999996</v>
      </c>
      <c r="I78" s="84">
        <v>5.5387500000000003</v>
      </c>
      <c r="J78" s="84">
        <v>5.2678500000000001</v>
      </c>
      <c r="K78" s="84">
        <v>5.5408499999999998</v>
      </c>
      <c r="L78" s="84">
        <v>5.8442999999999996</v>
      </c>
      <c r="M78" s="84">
        <v>6.1792499999999997</v>
      </c>
      <c r="N78" s="84">
        <v>6.5435999999999996</v>
      </c>
      <c r="O78" s="84">
        <v>6.9373500000000003</v>
      </c>
      <c r="P78" s="84">
        <v>7.3615500000000003</v>
      </c>
      <c r="Q78" s="84">
        <v>7.8204000000000002</v>
      </c>
      <c r="R78" s="84">
        <v>8.3233499999999996</v>
      </c>
      <c r="S78" s="84"/>
      <c r="T78" s="84"/>
      <c r="U78" s="84"/>
      <c r="V78" s="84"/>
      <c r="W78" s="84"/>
      <c r="X78" s="84"/>
      <c r="Y78" s="84"/>
      <c r="Z78" s="84"/>
      <c r="AA78" s="84"/>
      <c r="AB78" s="84"/>
      <c r="AC78" s="84"/>
      <c r="AD78" s="84"/>
      <c r="AE78" s="84"/>
      <c r="AF78" s="84"/>
      <c r="AG78" s="84"/>
      <c r="AH78" s="84"/>
    </row>
    <row r="79" spans="1:35" x14ac:dyDescent="0.2">
      <c r="A79" s="11">
        <v>5.5</v>
      </c>
      <c r="B79" s="84">
        <v>4.0204500000000003</v>
      </c>
      <c r="C79" s="84">
        <v>4.1516999999999999</v>
      </c>
      <c r="D79" s="84">
        <v>4.2903000000000002</v>
      </c>
      <c r="E79" s="84">
        <v>4.4215499999999999</v>
      </c>
      <c r="F79" s="84">
        <v>4.5507</v>
      </c>
      <c r="G79" s="84">
        <v>4.68825</v>
      </c>
      <c r="H79" s="84">
        <v>4.8468</v>
      </c>
      <c r="I79" s="84">
        <v>5.0358000000000001</v>
      </c>
      <c r="J79" s="84">
        <v>4.7958749999999997</v>
      </c>
      <c r="K79" s="84">
        <v>5.0342250000000002</v>
      </c>
      <c r="L79" s="84">
        <v>5.2983000000000002</v>
      </c>
      <c r="M79" s="84">
        <v>5.5886250000000004</v>
      </c>
      <c r="N79" s="84">
        <v>5.9046750000000001</v>
      </c>
      <c r="O79" s="84">
        <v>6.2459249999999997</v>
      </c>
      <c r="P79" s="84">
        <v>6.6128999999999998</v>
      </c>
      <c r="Q79" s="84">
        <v>7.0092749999999997</v>
      </c>
      <c r="R79" s="84">
        <v>7.4424000000000001</v>
      </c>
      <c r="S79" s="84"/>
      <c r="T79" s="84"/>
      <c r="U79" s="84"/>
      <c r="V79" s="84"/>
      <c r="W79" s="84"/>
      <c r="X79" s="84"/>
      <c r="Y79" s="84"/>
      <c r="Z79" s="84"/>
      <c r="AA79" s="84"/>
      <c r="AB79" s="84"/>
      <c r="AC79" s="84"/>
      <c r="AD79" s="84"/>
      <c r="AE79" s="84"/>
      <c r="AF79" s="84"/>
      <c r="AG79" s="84"/>
      <c r="AH79" s="84"/>
    </row>
    <row r="80" spans="1:35" x14ac:dyDescent="0.2">
      <c r="A80" s="11">
        <v>6</v>
      </c>
      <c r="B80" s="84">
        <v>3.69075</v>
      </c>
      <c r="C80" s="84">
        <v>3.8078249999999998</v>
      </c>
      <c r="D80" s="84">
        <v>3.9306749999999999</v>
      </c>
      <c r="E80" s="84">
        <v>4.0477499999999997</v>
      </c>
      <c r="F80" s="84">
        <v>4.162725</v>
      </c>
      <c r="G80" s="84">
        <v>4.2855749999999997</v>
      </c>
      <c r="H80" s="84">
        <v>4.4262750000000004</v>
      </c>
      <c r="I80" s="84">
        <v>4.5926999999999998</v>
      </c>
      <c r="J80" s="84">
        <v>4.3239000000000001</v>
      </c>
      <c r="K80" s="84">
        <v>4.5275999999999996</v>
      </c>
      <c r="L80" s="84">
        <v>4.7523</v>
      </c>
      <c r="M80" s="84">
        <v>4.9980000000000002</v>
      </c>
      <c r="N80" s="84">
        <v>5.2657499999999997</v>
      </c>
      <c r="O80" s="84">
        <v>5.5545</v>
      </c>
      <c r="P80" s="84">
        <v>5.8642500000000002</v>
      </c>
      <c r="Q80" s="84">
        <v>6.19815</v>
      </c>
      <c r="R80" s="84">
        <v>6.5614499999999998</v>
      </c>
      <c r="S80" s="84"/>
      <c r="T80" s="84"/>
      <c r="U80" s="84"/>
      <c r="V80" s="84"/>
      <c r="W80" s="84"/>
      <c r="X80" s="84"/>
      <c r="Y80" s="84"/>
      <c r="Z80" s="84"/>
      <c r="AA80" s="84"/>
      <c r="AB80" s="84"/>
      <c r="AC80" s="84"/>
      <c r="AD80" s="84"/>
      <c r="AE80" s="84"/>
      <c r="AF80" s="84"/>
      <c r="AG80" s="84"/>
      <c r="AH80" s="84"/>
    </row>
    <row r="81" spans="1:34" x14ac:dyDescent="0.2">
      <c r="A81" s="11">
        <v>6.5</v>
      </c>
      <c r="B81" s="84">
        <v>3.3610500000000001</v>
      </c>
      <c r="C81" s="84">
        <v>3.4639500000000001</v>
      </c>
      <c r="D81" s="84">
        <v>3.5710500000000001</v>
      </c>
      <c r="E81" s="84">
        <v>3.67395</v>
      </c>
      <c r="F81" s="84">
        <v>3.77475</v>
      </c>
      <c r="G81" s="84">
        <v>3.8828999999999998</v>
      </c>
      <c r="H81" s="84">
        <v>4.0057499999999999</v>
      </c>
      <c r="I81" s="84">
        <v>4.1496000000000004</v>
      </c>
      <c r="J81" s="84">
        <v>3.915975</v>
      </c>
      <c r="K81" s="84">
        <v>4.0902750000000001</v>
      </c>
      <c r="L81" s="84">
        <v>4.2819000000000003</v>
      </c>
      <c r="M81" s="84">
        <v>4.4913749999999997</v>
      </c>
      <c r="N81" s="84">
        <v>4.7187000000000001</v>
      </c>
      <c r="O81" s="84">
        <v>4.9633500000000002</v>
      </c>
      <c r="P81" s="84">
        <v>5.2253249999999998</v>
      </c>
      <c r="Q81" s="84">
        <v>5.50725</v>
      </c>
      <c r="R81" s="84">
        <v>5.8122749999999996</v>
      </c>
      <c r="S81" s="84"/>
      <c r="T81" s="84"/>
      <c r="U81" s="84"/>
      <c r="V81" s="84"/>
      <c r="W81" s="84"/>
      <c r="X81" s="84"/>
      <c r="Y81" s="84"/>
      <c r="Z81" s="84"/>
      <c r="AA81" s="84"/>
      <c r="AB81" s="84"/>
      <c r="AC81" s="84"/>
      <c r="AD81" s="84"/>
      <c r="AE81" s="84"/>
      <c r="AF81" s="84"/>
      <c r="AG81" s="84"/>
      <c r="AH81" s="84"/>
    </row>
    <row r="82" spans="1:34" x14ac:dyDescent="0.2">
      <c r="A82" s="11">
        <v>7</v>
      </c>
      <c r="B82" s="84">
        <v>3.07335</v>
      </c>
      <c r="C82" s="84">
        <v>3.1636500000000001</v>
      </c>
      <c r="D82" s="84">
        <v>3.257625</v>
      </c>
      <c r="E82" s="84">
        <v>3.3484500000000001</v>
      </c>
      <c r="F82" s="84">
        <v>3.4382250000000001</v>
      </c>
      <c r="G82" s="84">
        <v>3.5332499999999998</v>
      </c>
      <c r="H82" s="84">
        <v>3.6408749999999999</v>
      </c>
      <c r="I82" s="84">
        <v>3.765825</v>
      </c>
      <c r="J82" s="84">
        <v>3.5080499999999999</v>
      </c>
      <c r="K82" s="84">
        <v>3.6529500000000001</v>
      </c>
      <c r="L82" s="84">
        <v>3.8115000000000001</v>
      </c>
      <c r="M82" s="84">
        <v>3.98475</v>
      </c>
      <c r="N82" s="84">
        <v>4.1716499999999996</v>
      </c>
      <c r="O82" s="84">
        <v>4.3722000000000003</v>
      </c>
      <c r="P82" s="84">
        <v>4.5864000000000003</v>
      </c>
      <c r="Q82" s="84">
        <v>4.8163499999999999</v>
      </c>
      <c r="R82" s="84">
        <v>5.0631000000000004</v>
      </c>
      <c r="S82" s="84"/>
      <c r="T82" s="84"/>
      <c r="U82" s="84"/>
      <c r="V82" s="84"/>
      <c r="W82" s="84"/>
      <c r="X82" s="84"/>
      <c r="Y82" s="84"/>
      <c r="Z82" s="84"/>
      <c r="AA82" s="84"/>
      <c r="AB82" s="84"/>
      <c r="AC82" s="84"/>
      <c r="AD82" s="84"/>
      <c r="AE82" s="84"/>
      <c r="AF82" s="84"/>
      <c r="AG82" s="84"/>
      <c r="AH82" s="84"/>
    </row>
    <row r="83" spans="1:34" x14ac:dyDescent="0.2">
      <c r="A83" s="11">
        <v>7.5</v>
      </c>
      <c r="B83" s="84">
        <v>2.78565</v>
      </c>
      <c r="C83" s="84">
        <v>2.8633500000000001</v>
      </c>
      <c r="D83" s="84">
        <v>2.9441999999999999</v>
      </c>
      <c r="E83" s="84">
        <v>3.0229499999999998</v>
      </c>
      <c r="F83" s="84">
        <v>3.1017000000000001</v>
      </c>
      <c r="G83" s="84">
        <v>3.1836000000000002</v>
      </c>
      <c r="H83" s="84">
        <v>3.2759999999999998</v>
      </c>
      <c r="I83" s="84">
        <v>3.38205</v>
      </c>
      <c r="J83" s="84">
        <v>3.1646999999999998</v>
      </c>
      <c r="K83" s="84">
        <v>2.710575</v>
      </c>
      <c r="L83" s="84">
        <v>3.4177499999999998</v>
      </c>
      <c r="M83" s="84">
        <v>3.5610750000000002</v>
      </c>
      <c r="N83" s="84">
        <v>3.7154250000000002</v>
      </c>
      <c r="O83" s="84">
        <v>3.8807999999999998</v>
      </c>
      <c r="P83" s="84">
        <v>4.0571999999999999</v>
      </c>
      <c r="Q83" s="84">
        <v>4.2451499999999998</v>
      </c>
      <c r="R83" s="84">
        <v>4.4457000000000004</v>
      </c>
      <c r="S83" s="84"/>
      <c r="T83" s="84"/>
      <c r="U83" s="84"/>
      <c r="V83" s="84"/>
      <c r="W83" s="84"/>
      <c r="X83" s="84"/>
      <c r="Y83" s="84"/>
      <c r="Z83" s="84"/>
      <c r="AA83" s="84"/>
      <c r="AB83" s="84"/>
      <c r="AC83" s="84"/>
      <c r="AD83" s="84"/>
      <c r="AE83" s="84"/>
      <c r="AF83" s="84"/>
      <c r="AG83" s="84"/>
      <c r="AH83" s="84"/>
    </row>
    <row r="84" spans="1:34" x14ac:dyDescent="0.2">
      <c r="A84" s="11">
        <v>8</v>
      </c>
      <c r="B84" s="84">
        <v>2.539425</v>
      </c>
      <c r="C84" s="84">
        <v>2.6071499999999999</v>
      </c>
      <c r="D84" s="84">
        <v>2.6775000000000002</v>
      </c>
      <c r="E84" s="84">
        <v>2.7467999999999999</v>
      </c>
      <c r="F84" s="84">
        <v>2.8155749999999999</v>
      </c>
      <c r="G84" s="84">
        <v>2.8875000000000002</v>
      </c>
      <c r="H84" s="84">
        <v>2.9672999999999998</v>
      </c>
      <c r="I84" s="84">
        <v>3.058125</v>
      </c>
      <c r="J84" s="84">
        <v>2.8213499999999998</v>
      </c>
      <c r="K84" s="84">
        <v>1.7682</v>
      </c>
      <c r="L84" s="84">
        <v>3.024</v>
      </c>
      <c r="M84" s="84">
        <v>3.1374</v>
      </c>
      <c r="N84" s="84">
        <v>3.2591999999999999</v>
      </c>
      <c r="O84" s="84">
        <v>3.3894000000000002</v>
      </c>
      <c r="P84" s="84">
        <v>3.528</v>
      </c>
      <c r="Q84" s="84">
        <v>3.67395</v>
      </c>
      <c r="R84" s="84">
        <v>3.8283</v>
      </c>
      <c r="S84" s="84"/>
      <c r="T84" s="84"/>
      <c r="U84" s="84"/>
      <c r="V84" s="84"/>
      <c r="W84" s="84"/>
      <c r="X84" s="84"/>
      <c r="Y84" s="84"/>
      <c r="Z84" s="84"/>
      <c r="AA84" s="84"/>
      <c r="AB84" s="84"/>
      <c r="AC84" s="84"/>
      <c r="AD84" s="84"/>
      <c r="AE84" s="84"/>
      <c r="AF84" s="84"/>
      <c r="AG84" s="84"/>
      <c r="AH84" s="84"/>
    </row>
    <row r="85" spans="1:34" x14ac:dyDescent="0.2">
      <c r="A85" s="11">
        <v>8.5</v>
      </c>
      <c r="B85" s="84">
        <v>2.2932000000000001</v>
      </c>
      <c r="C85" s="84">
        <v>2.3509500000000001</v>
      </c>
      <c r="D85" s="84">
        <v>2.4108000000000001</v>
      </c>
      <c r="E85" s="84">
        <v>2.47065</v>
      </c>
      <c r="F85" s="84">
        <v>2.5294500000000002</v>
      </c>
      <c r="G85" s="84">
        <v>2.5914000000000001</v>
      </c>
      <c r="H85" s="84">
        <v>2.6585999999999999</v>
      </c>
      <c r="I85" s="84">
        <v>2.7342</v>
      </c>
      <c r="J85" s="84">
        <v>2.541525</v>
      </c>
      <c r="K85" s="84">
        <v>2.045925</v>
      </c>
      <c r="L85" s="84">
        <v>2.706375</v>
      </c>
      <c r="M85" s="84">
        <v>2.7977249999999998</v>
      </c>
      <c r="N85" s="84">
        <v>2.8948499999999999</v>
      </c>
      <c r="O85" s="84">
        <v>2.998275</v>
      </c>
      <c r="P85" s="84">
        <v>3.1080000000000001</v>
      </c>
      <c r="Q85" s="84">
        <v>3.2229749999999999</v>
      </c>
      <c r="R85" s="84">
        <v>3.3431999999999999</v>
      </c>
      <c r="S85" s="84"/>
      <c r="T85" s="84"/>
      <c r="U85" s="84"/>
      <c r="V85" s="84"/>
      <c r="W85" s="84"/>
      <c r="X85" s="84"/>
      <c r="Y85" s="84"/>
      <c r="Z85" s="84"/>
      <c r="AA85" s="84"/>
      <c r="AB85" s="84"/>
      <c r="AC85" s="84"/>
      <c r="AD85" s="84"/>
      <c r="AE85" s="84"/>
      <c r="AF85" s="84"/>
      <c r="AG85" s="84"/>
      <c r="AH85" s="84"/>
    </row>
    <row r="86" spans="1:34" x14ac:dyDescent="0.2">
      <c r="A86" s="11">
        <v>9</v>
      </c>
      <c r="B86" s="84">
        <v>2.0895000000000001</v>
      </c>
      <c r="C86" s="84">
        <v>2.1393749999999998</v>
      </c>
      <c r="D86" s="84">
        <v>2.1908249999999998</v>
      </c>
      <c r="E86" s="84">
        <v>2.2427999999999999</v>
      </c>
      <c r="F86" s="84">
        <v>2.2937249999999998</v>
      </c>
      <c r="G86" s="84">
        <v>2.3477999999999999</v>
      </c>
      <c r="H86" s="84">
        <v>2.4055499999999999</v>
      </c>
      <c r="I86" s="84">
        <v>2.4695999999999998</v>
      </c>
      <c r="J86" s="84">
        <v>2.2616999999999998</v>
      </c>
      <c r="K86" s="84">
        <v>2.3236500000000002</v>
      </c>
      <c r="L86" s="84">
        <v>2.3887499999999999</v>
      </c>
      <c r="M86" s="84">
        <v>2.4580500000000001</v>
      </c>
      <c r="N86" s="84">
        <v>2.5305</v>
      </c>
      <c r="O86" s="84">
        <v>2.6071499999999999</v>
      </c>
      <c r="P86" s="84">
        <v>2.6880000000000002</v>
      </c>
      <c r="Q86" s="84">
        <v>2.7719999999999998</v>
      </c>
      <c r="R86" s="84">
        <v>2.8580999999999999</v>
      </c>
      <c r="S86" s="84"/>
      <c r="T86" s="84"/>
      <c r="U86" s="84"/>
      <c r="V86" s="84"/>
      <c r="W86" s="84"/>
      <c r="X86" s="84"/>
      <c r="Y86" s="84"/>
      <c r="Z86" s="84"/>
      <c r="AA86" s="84"/>
      <c r="AB86" s="84"/>
      <c r="AC86" s="84"/>
      <c r="AD86" s="84"/>
      <c r="AE86" s="84"/>
      <c r="AF86" s="84"/>
      <c r="AG86" s="84"/>
      <c r="AH86" s="84"/>
    </row>
    <row r="87" spans="1:34" x14ac:dyDescent="0.2">
      <c r="A87" s="11">
        <v>9.5</v>
      </c>
      <c r="B87" s="84">
        <v>1.8857999999999999</v>
      </c>
      <c r="C87" s="84">
        <v>1.9278</v>
      </c>
      <c r="D87" s="84">
        <v>1.97085</v>
      </c>
      <c r="E87" s="84">
        <v>2.0149499999999998</v>
      </c>
      <c r="F87" s="84">
        <v>2.0579999999999998</v>
      </c>
      <c r="G87" s="84">
        <v>2.1042000000000001</v>
      </c>
      <c r="H87" s="84">
        <v>2.1524999999999999</v>
      </c>
      <c r="I87" s="84">
        <v>2.2050000000000001</v>
      </c>
      <c r="J87" s="84">
        <v>2.0464500000000001</v>
      </c>
      <c r="K87" s="84">
        <v>2.0958000000000001</v>
      </c>
      <c r="L87" s="84">
        <v>2.1472500000000001</v>
      </c>
      <c r="M87" s="84">
        <v>2.2013250000000002</v>
      </c>
      <c r="N87" s="84">
        <v>2.2574999999999998</v>
      </c>
      <c r="O87" s="84">
        <v>2.3163</v>
      </c>
      <c r="P87" s="84">
        <v>2.37825</v>
      </c>
      <c r="Q87" s="84">
        <v>2.4412500000000001</v>
      </c>
      <c r="R87" s="84">
        <v>2.5053000000000001</v>
      </c>
      <c r="S87" s="84"/>
      <c r="T87" s="84"/>
      <c r="U87" s="84"/>
      <c r="V87" s="84"/>
      <c r="W87" s="84"/>
      <c r="X87" s="84"/>
      <c r="Y87" s="84"/>
      <c r="Z87" s="84"/>
      <c r="AA87" s="84"/>
      <c r="AB87" s="84"/>
      <c r="AC87" s="84"/>
      <c r="AD87" s="84"/>
      <c r="AE87" s="84"/>
      <c r="AF87" s="84"/>
      <c r="AG87" s="84"/>
      <c r="AH87" s="84"/>
    </row>
    <row r="88" spans="1:34" x14ac:dyDescent="0.2">
      <c r="A88" s="11">
        <v>10</v>
      </c>
      <c r="B88" s="84">
        <v>1.7241</v>
      </c>
      <c r="C88" s="84">
        <v>1.7603249999999999</v>
      </c>
      <c r="D88" s="84">
        <v>1.7976000000000001</v>
      </c>
      <c r="E88" s="84">
        <v>1.8353999999999999</v>
      </c>
      <c r="F88" s="84">
        <v>1.8737250000000001</v>
      </c>
      <c r="G88" s="84">
        <v>1.9136249999999999</v>
      </c>
      <c r="H88" s="84">
        <v>1.9556249999999999</v>
      </c>
      <c r="I88" s="84">
        <v>1.999725</v>
      </c>
      <c r="J88" s="84">
        <v>1.8311999999999999</v>
      </c>
      <c r="K88" s="84">
        <v>1.86795</v>
      </c>
      <c r="L88" s="84">
        <v>1.9057500000000001</v>
      </c>
      <c r="M88" s="84">
        <v>1.9446000000000001</v>
      </c>
      <c r="N88" s="84">
        <v>1.9844999999999999</v>
      </c>
      <c r="O88" s="84">
        <v>2.0254500000000002</v>
      </c>
      <c r="P88" s="84">
        <v>2.0684999999999998</v>
      </c>
      <c r="Q88" s="84">
        <v>2.1105</v>
      </c>
      <c r="R88" s="84">
        <v>2.1524999999999999</v>
      </c>
      <c r="S88" s="84"/>
      <c r="T88" s="84"/>
      <c r="U88" s="84"/>
      <c r="V88" s="84"/>
      <c r="W88" s="84"/>
      <c r="X88" s="84"/>
      <c r="Y88" s="84"/>
      <c r="Z88" s="84"/>
      <c r="AA88" s="84"/>
      <c r="AB88" s="84"/>
      <c r="AC88" s="84"/>
      <c r="AD88" s="84"/>
      <c r="AE88" s="84"/>
      <c r="AF88" s="84"/>
      <c r="AG88" s="84"/>
      <c r="AH88" s="84"/>
    </row>
    <row r="89" spans="1:34" x14ac:dyDescent="0.2">
      <c r="A89" s="11">
        <v>10.5</v>
      </c>
      <c r="B89" s="84">
        <v>1.5624</v>
      </c>
      <c r="C89" s="84">
        <v>1.5928500000000001</v>
      </c>
      <c r="D89" s="84">
        <v>1.62435</v>
      </c>
      <c r="E89" s="84">
        <v>1.65585</v>
      </c>
      <c r="F89" s="84">
        <v>1.6894499999999999</v>
      </c>
      <c r="G89" s="84">
        <v>1.72305</v>
      </c>
      <c r="H89" s="84">
        <v>1.75875</v>
      </c>
      <c r="I89" s="84">
        <v>1.7944500000000001</v>
      </c>
      <c r="J89" s="84">
        <v>1.689975</v>
      </c>
      <c r="K89" s="84">
        <v>1.7214750000000001</v>
      </c>
      <c r="L89" s="84">
        <v>1.7535000000000001</v>
      </c>
      <c r="M89" s="84">
        <v>1.785525</v>
      </c>
      <c r="N89" s="84">
        <v>1.8186</v>
      </c>
      <c r="O89" s="84">
        <v>1.8522000000000001</v>
      </c>
      <c r="P89" s="84">
        <v>1.887375</v>
      </c>
      <c r="Q89" s="84">
        <v>1.9220250000000001</v>
      </c>
      <c r="R89" s="84">
        <v>1.9556249999999999</v>
      </c>
      <c r="S89" s="84"/>
      <c r="T89" s="84"/>
      <c r="U89" s="84"/>
      <c r="V89" s="84"/>
      <c r="W89" s="84"/>
      <c r="X89" s="84"/>
      <c r="Y89" s="84"/>
      <c r="Z89" s="84"/>
      <c r="AA89" s="84"/>
      <c r="AB89" s="84"/>
      <c r="AC89" s="84"/>
      <c r="AD89" s="84"/>
      <c r="AE89" s="84"/>
      <c r="AF89" s="84"/>
      <c r="AG89" s="84"/>
      <c r="AH89" s="84"/>
    </row>
    <row r="90" spans="1:34" x14ac:dyDescent="0.2">
      <c r="A90" s="11">
        <v>11</v>
      </c>
      <c r="B90" s="84">
        <v>1.4479500000000001</v>
      </c>
      <c r="C90" s="84">
        <v>1.47525</v>
      </c>
      <c r="D90" s="84">
        <v>1.5036</v>
      </c>
      <c r="E90" s="84">
        <v>1.532475</v>
      </c>
      <c r="F90" s="84">
        <v>1.5629249999999999</v>
      </c>
      <c r="G90" s="84">
        <v>1.5939000000000001</v>
      </c>
      <c r="H90" s="84">
        <v>1.6259250000000001</v>
      </c>
      <c r="I90" s="84">
        <v>1.65795</v>
      </c>
      <c r="J90" s="84">
        <v>1.5487500000000001</v>
      </c>
      <c r="K90" s="84">
        <v>1.575</v>
      </c>
      <c r="L90" s="84">
        <v>1.6012500000000001</v>
      </c>
      <c r="M90" s="84">
        <v>1.62645</v>
      </c>
      <c r="N90" s="84">
        <v>1.6527000000000001</v>
      </c>
      <c r="O90" s="84">
        <v>1.6789499999999999</v>
      </c>
      <c r="P90" s="84">
        <v>1.70625</v>
      </c>
      <c r="Q90" s="84">
        <v>1.7335499999999999</v>
      </c>
      <c r="R90" s="84">
        <v>1.75875</v>
      </c>
      <c r="S90" s="84"/>
      <c r="T90" s="84"/>
      <c r="U90" s="84"/>
      <c r="V90" s="84"/>
      <c r="W90" s="84"/>
      <c r="X90" s="84"/>
      <c r="Y90" s="84"/>
      <c r="Z90" s="84"/>
      <c r="AA90" s="84"/>
      <c r="AB90" s="84"/>
      <c r="AC90" s="84"/>
      <c r="AD90" s="84"/>
      <c r="AE90" s="84"/>
      <c r="AF90" s="84"/>
      <c r="AG90" s="84"/>
      <c r="AH90" s="84"/>
    </row>
    <row r="91" spans="1:34" x14ac:dyDescent="0.2">
      <c r="A91" s="11">
        <v>11.5</v>
      </c>
      <c r="B91" s="84">
        <v>1.3334999999999999</v>
      </c>
      <c r="C91" s="84">
        <v>1.35765</v>
      </c>
      <c r="D91" s="84">
        <v>1.3828499999999999</v>
      </c>
      <c r="E91" s="84">
        <v>1.4091</v>
      </c>
      <c r="F91" s="84">
        <v>1.4363999999999999</v>
      </c>
      <c r="G91" s="84">
        <v>1.46475</v>
      </c>
      <c r="H91" s="84">
        <v>1.4931000000000001</v>
      </c>
      <c r="I91" s="84">
        <v>1.52145</v>
      </c>
      <c r="J91" s="84">
        <v>1.4516249999999999</v>
      </c>
      <c r="K91" s="84">
        <v>1.4757750000000001</v>
      </c>
      <c r="L91" s="84">
        <v>1.499925</v>
      </c>
      <c r="M91" s="84">
        <v>1.5230250000000001</v>
      </c>
      <c r="N91" s="84">
        <v>1.5466500000000001</v>
      </c>
      <c r="O91" s="84">
        <v>1.5708</v>
      </c>
      <c r="P91" s="84">
        <v>1.595475</v>
      </c>
      <c r="Q91" s="84">
        <v>1.6212</v>
      </c>
      <c r="R91" s="84">
        <v>1.6453500000000001</v>
      </c>
      <c r="S91" s="84"/>
      <c r="T91" s="84"/>
      <c r="U91" s="84"/>
      <c r="V91" s="84"/>
      <c r="W91" s="84"/>
      <c r="X91" s="84"/>
      <c r="Y91" s="84"/>
      <c r="Z91" s="84"/>
      <c r="AA91" s="84"/>
      <c r="AB91" s="84"/>
      <c r="AC91" s="84"/>
      <c r="AD91" s="84"/>
      <c r="AE91" s="84"/>
      <c r="AF91" s="84"/>
      <c r="AG91" s="84"/>
      <c r="AH91" s="84"/>
    </row>
    <row r="92" spans="1:34" x14ac:dyDescent="0.2">
      <c r="A92" s="11">
        <v>12</v>
      </c>
      <c r="B92" s="84">
        <v>1.2500249999999999</v>
      </c>
      <c r="C92" s="84">
        <v>1.2726</v>
      </c>
      <c r="D92" s="84">
        <v>1.2957000000000001</v>
      </c>
      <c r="E92" s="84">
        <v>1.3203750000000001</v>
      </c>
      <c r="F92" s="84">
        <v>1.3461000000000001</v>
      </c>
      <c r="G92" s="84">
        <v>1.3728750000000001</v>
      </c>
      <c r="H92" s="84">
        <v>1.3996500000000001</v>
      </c>
      <c r="I92" s="84">
        <v>1.4258999999999999</v>
      </c>
      <c r="J92" s="84">
        <v>1.3545</v>
      </c>
      <c r="K92" s="84">
        <v>1.3765499999999999</v>
      </c>
      <c r="L92" s="84">
        <v>1.3986000000000001</v>
      </c>
      <c r="M92" s="84">
        <v>1.4196</v>
      </c>
      <c r="N92" s="84">
        <v>1.4406000000000001</v>
      </c>
      <c r="O92" s="84">
        <v>1.46265</v>
      </c>
      <c r="P92" s="84">
        <v>1.4846999999999999</v>
      </c>
      <c r="Q92" s="84">
        <v>1.50885</v>
      </c>
      <c r="R92" s="84">
        <v>1.5319499999999999</v>
      </c>
      <c r="S92" s="84"/>
      <c r="T92" s="84"/>
      <c r="U92" s="84"/>
      <c r="V92" s="84"/>
      <c r="W92" s="84"/>
      <c r="X92" s="84"/>
      <c r="Y92" s="84"/>
      <c r="Z92" s="84"/>
      <c r="AA92" s="84"/>
      <c r="AB92" s="84"/>
      <c r="AC92" s="84"/>
      <c r="AD92" s="84"/>
      <c r="AE92" s="84"/>
      <c r="AF92" s="84"/>
      <c r="AG92" s="84"/>
      <c r="AH92" s="84"/>
    </row>
    <row r="93" spans="1:34" x14ac:dyDescent="0.2">
      <c r="A93" s="11">
        <v>12.5</v>
      </c>
      <c r="B93" s="84">
        <v>1.16655</v>
      </c>
      <c r="C93" s="84">
        <v>1.1875500000000001</v>
      </c>
      <c r="D93" s="84">
        <v>1.20855</v>
      </c>
      <c r="E93" s="84">
        <v>1.2316499999999999</v>
      </c>
      <c r="F93" s="84">
        <v>1.2558</v>
      </c>
      <c r="G93" s="84">
        <v>1.2809999999999999</v>
      </c>
      <c r="H93" s="84">
        <v>1.3062</v>
      </c>
      <c r="I93" s="84">
        <v>1.3303499999999999</v>
      </c>
      <c r="J93" s="84">
        <v>1.2726</v>
      </c>
      <c r="K93" s="84">
        <v>1.293075</v>
      </c>
      <c r="L93" s="84">
        <v>1.31355</v>
      </c>
      <c r="M93" s="84">
        <v>1.332975</v>
      </c>
      <c r="N93" s="84">
        <v>1.3518749999999999</v>
      </c>
      <c r="O93" s="84">
        <v>1.3718250000000001</v>
      </c>
      <c r="P93" s="84">
        <v>1.391775</v>
      </c>
      <c r="Q93" s="84">
        <v>1.4133</v>
      </c>
      <c r="R93" s="84">
        <v>1.4332499999999999</v>
      </c>
      <c r="S93" s="84"/>
      <c r="T93" s="84"/>
      <c r="U93" s="84"/>
      <c r="V93" s="84"/>
      <c r="W93" s="84"/>
      <c r="X93" s="84"/>
      <c r="Y93" s="84"/>
      <c r="Z93" s="84"/>
      <c r="AA93" s="84"/>
      <c r="AB93" s="84"/>
      <c r="AC93" s="84"/>
      <c r="AD93" s="84"/>
      <c r="AE93" s="84"/>
      <c r="AF93" s="84"/>
      <c r="AG93" s="84"/>
      <c r="AH93" s="84"/>
    </row>
    <row r="94" spans="1:34" x14ac:dyDescent="0.2">
      <c r="A94" s="11">
        <v>13</v>
      </c>
      <c r="B94" s="84">
        <v>1.09935</v>
      </c>
      <c r="C94" s="84">
        <v>1.1187750000000001</v>
      </c>
      <c r="D94" s="84">
        <v>1.138725</v>
      </c>
      <c r="E94" s="84">
        <v>1.16025</v>
      </c>
      <c r="F94" s="84">
        <v>1.1822999999999999</v>
      </c>
      <c r="G94" s="84">
        <v>1.2054</v>
      </c>
      <c r="H94" s="84">
        <v>1.2284999999999999</v>
      </c>
      <c r="I94" s="84">
        <v>1.2505500000000001</v>
      </c>
      <c r="J94" s="84">
        <v>1.1907000000000001</v>
      </c>
      <c r="K94" s="84">
        <v>1.2096</v>
      </c>
      <c r="L94" s="84">
        <v>1.2284999999999999</v>
      </c>
      <c r="M94" s="84">
        <v>1.2463500000000001</v>
      </c>
      <c r="N94" s="84">
        <v>1.26315</v>
      </c>
      <c r="O94" s="84">
        <v>1.2809999999999999</v>
      </c>
      <c r="P94" s="84">
        <v>1.2988500000000001</v>
      </c>
      <c r="Q94" s="84">
        <v>1.31775</v>
      </c>
      <c r="R94" s="84">
        <v>1.3345499999999999</v>
      </c>
      <c r="S94" s="84"/>
      <c r="T94" s="84"/>
      <c r="U94" s="84"/>
      <c r="V94" s="84"/>
      <c r="W94" s="84"/>
      <c r="X94" s="84"/>
      <c r="Y94" s="84"/>
      <c r="Z94" s="84"/>
      <c r="AA94" s="84"/>
      <c r="AB94" s="84"/>
      <c r="AC94" s="84"/>
      <c r="AD94" s="84"/>
      <c r="AE94" s="84"/>
      <c r="AF94" s="84"/>
      <c r="AG94" s="84"/>
      <c r="AH94" s="84"/>
    </row>
    <row r="95" spans="1:34" x14ac:dyDescent="0.2">
      <c r="A95" s="11">
        <v>13.5</v>
      </c>
      <c r="B95" s="84">
        <v>1.0321499999999999</v>
      </c>
      <c r="C95" s="84">
        <v>1.05</v>
      </c>
      <c r="D95" s="84">
        <v>1.0689</v>
      </c>
      <c r="E95" s="84">
        <v>1.0888500000000001</v>
      </c>
      <c r="F95" s="84">
        <v>1.1088</v>
      </c>
      <c r="G95" s="84">
        <v>1.1297999999999999</v>
      </c>
      <c r="H95" s="84">
        <v>1.1508</v>
      </c>
      <c r="I95" s="84">
        <v>1.17075</v>
      </c>
      <c r="J95" s="84">
        <v>1.1266499999999999</v>
      </c>
      <c r="K95" s="84">
        <v>1.1445000000000001</v>
      </c>
      <c r="L95" s="84">
        <v>1.1618250000000001</v>
      </c>
      <c r="M95" s="84">
        <v>1.1791499999999999</v>
      </c>
      <c r="N95" s="84">
        <v>1.195425</v>
      </c>
      <c r="O95" s="84">
        <v>1.2122250000000001</v>
      </c>
      <c r="P95" s="84">
        <v>1.2284999999999999</v>
      </c>
      <c r="Q95" s="84">
        <v>1.2453000000000001</v>
      </c>
      <c r="R95" s="84">
        <v>1.2605249999999999</v>
      </c>
      <c r="S95" s="84"/>
      <c r="T95" s="84"/>
      <c r="U95" s="84"/>
      <c r="V95" s="84"/>
      <c r="W95" s="84"/>
      <c r="X95" s="84"/>
      <c r="Y95" s="84"/>
      <c r="Z95" s="84"/>
      <c r="AA95" s="84"/>
      <c r="AB95" s="84"/>
      <c r="AC95" s="84"/>
      <c r="AD95" s="84"/>
      <c r="AE95" s="84"/>
      <c r="AF95" s="84"/>
      <c r="AG95" s="84"/>
      <c r="AH95" s="84"/>
    </row>
    <row r="96" spans="1:34" x14ac:dyDescent="0.2">
      <c r="A96" s="11">
        <v>14</v>
      </c>
      <c r="B96" s="84">
        <v>0.97807500000000003</v>
      </c>
      <c r="C96" s="84">
        <v>0.99539999999999995</v>
      </c>
      <c r="D96" s="84">
        <v>1.01325</v>
      </c>
      <c r="E96" s="84">
        <v>1.0321499999999999</v>
      </c>
      <c r="F96" s="84">
        <v>1.0505249999999999</v>
      </c>
      <c r="G96" s="84">
        <v>1.06995</v>
      </c>
      <c r="H96" s="84">
        <v>1.089375</v>
      </c>
      <c r="I96" s="84">
        <v>1.1082749999999999</v>
      </c>
      <c r="J96" s="84">
        <v>1.0626</v>
      </c>
      <c r="K96" s="84">
        <v>1.0793999999999999</v>
      </c>
      <c r="L96" s="84">
        <v>1.0951500000000001</v>
      </c>
      <c r="M96" s="84">
        <v>1.11195</v>
      </c>
      <c r="N96" s="84">
        <v>1.1276999999999999</v>
      </c>
      <c r="O96" s="84">
        <v>1.1434500000000001</v>
      </c>
      <c r="P96" s="84">
        <v>1.15815</v>
      </c>
      <c r="Q96" s="84">
        <v>1.1728499999999999</v>
      </c>
      <c r="R96" s="84">
        <v>1.1865000000000001</v>
      </c>
      <c r="S96" s="84"/>
      <c r="T96" s="84"/>
      <c r="U96" s="84"/>
      <c r="V96" s="84"/>
      <c r="W96" s="84"/>
      <c r="X96" s="84"/>
      <c r="Y96" s="84"/>
      <c r="Z96" s="84"/>
      <c r="AA96" s="84"/>
      <c r="AB96" s="84"/>
      <c r="AC96" s="84"/>
      <c r="AD96" s="84"/>
      <c r="AE96" s="84"/>
      <c r="AF96" s="84"/>
      <c r="AG96" s="84"/>
      <c r="AH96" s="84"/>
    </row>
    <row r="97" spans="1:34" x14ac:dyDescent="0.2">
      <c r="A97" s="11">
        <v>14.5</v>
      </c>
      <c r="B97" s="84">
        <v>0.92400000000000004</v>
      </c>
      <c r="C97" s="84">
        <v>0.94079999999999997</v>
      </c>
      <c r="D97" s="84">
        <v>0.95760000000000001</v>
      </c>
      <c r="E97" s="84">
        <v>0.97545000000000004</v>
      </c>
      <c r="F97" s="84">
        <v>0.99224999999999997</v>
      </c>
      <c r="G97" s="84">
        <v>1.0101</v>
      </c>
      <c r="H97" s="84">
        <v>1.0279499999999999</v>
      </c>
      <c r="I97" s="84">
        <v>1.0458000000000001</v>
      </c>
      <c r="J97" s="84">
        <v>1.0074749999999999</v>
      </c>
      <c r="K97" s="84">
        <v>1.0232250000000001</v>
      </c>
      <c r="L97" s="84">
        <v>1.0384500000000001</v>
      </c>
      <c r="M97" s="84">
        <v>1.0536749999999999</v>
      </c>
      <c r="N97" s="84">
        <v>1.06785</v>
      </c>
      <c r="O97" s="84">
        <v>1.0825499999999999</v>
      </c>
      <c r="P97" s="84">
        <v>1.0962000000000001</v>
      </c>
      <c r="Q97" s="84">
        <v>1.10985</v>
      </c>
      <c r="R97" s="84">
        <v>1.1224499999999999</v>
      </c>
      <c r="S97" s="84"/>
      <c r="T97" s="84"/>
      <c r="U97" s="84"/>
      <c r="V97" s="84"/>
      <c r="W97" s="84"/>
      <c r="X97" s="84"/>
      <c r="Y97" s="84"/>
      <c r="Z97" s="84"/>
      <c r="AA97" s="84"/>
      <c r="AB97" s="84"/>
      <c r="AC97" s="84"/>
      <c r="AD97" s="84"/>
      <c r="AE97" s="84"/>
      <c r="AF97" s="84"/>
      <c r="AG97" s="84"/>
      <c r="AH97" s="84"/>
    </row>
    <row r="98" spans="1:34" x14ac:dyDescent="0.2">
      <c r="A98" s="11">
        <v>15</v>
      </c>
      <c r="B98" s="84">
        <v>0.87412500000000004</v>
      </c>
      <c r="C98" s="84">
        <v>0.89039999999999997</v>
      </c>
      <c r="D98" s="84">
        <v>0.90615000000000001</v>
      </c>
      <c r="E98" s="84">
        <v>0.92347500000000005</v>
      </c>
      <c r="F98" s="84">
        <v>0.93974999999999997</v>
      </c>
      <c r="G98" s="84">
        <v>0.95707500000000001</v>
      </c>
      <c r="H98" s="84">
        <v>0.97440000000000004</v>
      </c>
      <c r="I98" s="84">
        <v>0.99119999999999997</v>
      </c>
      <c r="J98" s="84">
        <v>0.95235000000000003</v>
      </c>
      <c r="K98" s="84">
        <v>0.96704999999999997</v>
      </c>
      <c r="L98" s="84">
        <v>0.98175000000000001</v>
      </c>
      <c r="M98" s="84">
        <v>0.99539999999999995</v>
      </c>
      <c r="N98" s="84">
        <v>1.008</v>
      </c>
      <c r="O98" s="84">
        <v>1.0216499999999999</v>
      </c>
      <c r="P98" s="84">
        <v>1.0342499999999999</v>
      </c>
      <c r="Q98" s="84">
        <v>1.0468500000000001</v>
      </c>
      <c r="R98" s="84">
        <v>1.0584</v>
      </c>
      <c r="S98" s="84"/>
      <c r="T98" s="84"/>
      <c r="U98" s="84"/>
      <c r="V98" s="84"/>
      <c r="W98" s="84"/>
      <c r="X98" s="84"/>
      <c r="Y98" s="84"/>
      <c r="Z98" s="84"/>
      <c r="AA98" s="84"/>
      <c r="AB98" s="84"/>
      <c r="AC98" s="84"/>
      <c r="AD98" s="84"/>
      <c r="AE98" s="84"/>
      <c r="AF98" s="84"/>
      <c r="AG98" s="84"/>
      <c r="AH98" s="84"/>
    </row>
    <row r="99" spans="1:34" x14ac:dyDescent="0.2">
      <c r="A99" s="11">
        <v>15.5</v>
      </c>
      <c r="B99" s="84">
        <v>0.82425000000000004</v>
      </c>
      <c r="C99" s="84">
        <v>0.84</v>
      </c>
      <c r="D99" s="84">
        <v>0.85470000000000002</v>
      </c>
      <c r="E99" s="84">
        <v>0.87150000000000005</v>
      </c>
      <c r="F99" s="84">
        <v>0.88724999999999998</v>
      </c>
      <c r="G99" s="84">
        <v>0.90405000000000002</v>
      </c>
      <c r="H99" s="84">
        <v>0.92084999999999995</v>
      </c>
      <c r="I99" s="84">
        <v>0.93659999999999999</v>
      </c>
      <c r="J99" s="84">
        <v>0.9093</v>
      </c>
      <c r="K99" s="84">
        <v>0.92347500000000005</v>
      </c>
      <c r="L99" s="84">
        <v>0.93659999999999999</v>
      </c>
      <c r="M99" s="84">
        <v>0.94920000000000004</v>
      </c>
      <c r="N99" s="84">
        <v>0.96127499999999999</v>
      </c>
      <c r="O99" s="84">
        <v>0.97335000000000005</v>
      </c>
      <c r="P99" s="84">
        <v>0.985425</v>
      </c>
      <c r="Q99" s="84">
        <v>0.99750000000000005</v>
      </c>
      <c r="R99" s="84">
        <v>1.00905</v>
      </c>
      <c r="S99" s="84"/>
      <c r="T99" s="84"/>
      <c r="U99" s="84"/>
      <c r="V99" s="84"/>
      <c r="W99" s="84"/>
      <c r="X99" s="84"/>
      <c r="Y99" s="84"/>
      <c r="Z99" s="84"/>
      <c r="AA99" s="84"/>
      <c r="AB99" s="84"/>
      <c r="AC99" s="84"/>
      <c r="AD99" s="84"/>
      <c r="AE99" s="84"/>
      <c r="AF99" s="84"/>
      <c r="AG99" s="84"/>
      <c r="AH99" s="84"/>
    </row>
    <row r="100" spans="1:34" x14ac:dyDescent="0.2">
      <c r="A100" s="11">
        <v>16</v>
      </c>
      <c r="B100" s="84">
        <v>0.78225</v>
      </c>
      <c r="C100" s="84">
        <v>0.79695000000000005</v>
      </c>
      <c r="D100" s="84">
        <v>0.81112499999999998</v>
      </c>
      <c r="E100" s="84">
        <v>0.82740000000000002</v>
      </c>
      <c r="F100" s="84">
        <v>0.84367499999999995</v>
      </c>
      <c r="G100" s="84">
        <v>0.86099999999999999</v>
      </c>
      <c r="H100" s="84">
        <v>0.87780000000000002</v>
      </c>
      <c r="I100" s="84">
        <v>0.89407499999999995</v>
      </c>
      <c r="J100" s="84">
        <v>0.86624999999999996</v>
      </c>
      <c r="K100" s="84">
        <v>0.87990000000000002</v>
      </c>
      <c r="L100" s="84">
        <v>0.89144999999999996</v>
      </c>
      <c r="M100" s="84">
        <v>0.90300000000000002</v>
      </c>
      <c r="N100" s="84">
        <v>0.91454999999999997</v>
      </c>
      <c r="O100" s="84">
        <v>0.92505000000000004</v>
      </c>
      <c r="P100" s="84">
        <v>0.93659999999999999</v>
      </c>
      <c r="Q100" s="84">
        <v>0.94815000000000005</v>
      </c>
      <c r="R100" s="84">
        <v>0.9597</v>
      </c>
      <c r="S100" s="84"/>
      <c r="T100" s="84"/>
      <c r="U100" s="84"/>
      <c r="V100" s="84"/>
      <c r="W100" s="84"/>
      <c r="X100" s="84"/>
      <c r="Y100" s="84"/>
      <c r="Z100" s="84"/>
      <c r="AA100" s="84"/>
      <c r="AB100" s="84"/>
      <c r="AC100" s="84"/>
      <c r="AD100" s="84"/>
      <c r="AE100" s="84"/>
      <c r="AF100" s="84"/>
      <c r="AG100" s="84"/>
      <c r="AH100" s="84"/>
    </row>
    <row r="101" spans="1:34" x14ac:dyDescent="0.2">
      <c r="A101" s="11">
        <v>16.5</v>
      </c>
      <c r="B101" s="84">
        <v>0.74024999999999996</v>
      </c>
      <c r="C101" s="84">
        <v>0.75390000000000001</v>
      </c>
      <c r="D101" s="84">
        <v>0.76754999999999995</v>
      </c>
      <c r="E101" s="84">
        <v>0.7833</v>
      </c>
      <c r="F101" s="84">
        <v>0.80010000000000003</v>
      </c>
      <c r="G101" s="84">
        <v>0.81794999999999995</v>
      </c>
      <c r="H101" s="84">
        <v>0.83474999999999999</v>
      </c>
      <c r="I101" s="84">
        <v>0.85155000000000003</v>
      </c>
      <c r="J101" s="84">
        <v>0.83474999999999999</v>
      </c>
      <c r="K101" s="84">
        <v>0.84787500000000005</v>
      </c>
      <c r="L101" s="84">
        <v>0.8589</v>
      </c>
      <c r="M101" s="84">
        <v>0.86939999999999995</v>
      </c>
      <c r="N101" s="84">
        <v>0.87990000000000002</v>
      </c>
      <c r="O101" s="84">
        <v>0.88987499999999997</v>
      </c>
      <c r="P101" s="84">
        <v>0.90090000000000003</v>
      </c>
      <c r="Q101" s="84">
        <v>0.91297499999999998</v>
      </c>
      <c r="R101" s="84">
        <v>0.92557500000000004</v>
      </c>
      <c r="S101" s="84"/>
      <c r="T101" s="84"/>
      <c r="U101" s="84"/>
      <c r="V101" s="84"/>
      <c r="W101" s="84"/>
      <c r="X101" s="84"/>
      <c r="Y101" s="84"/>
      <c r="Z101" s="84"/>
      <c r="AA101" s="84"/>
      <c r="AB101" s="84"/>
      <c r="AC101" s="84"/>
      <c r="AD101" s="84"/>
      <c r="AE101" s="84"/>
      <c r="AF101" s="84"/>
      <c r="AG101" s="84"/>
      <c r="AH101" s="84"/>
    </row>
    <row r="102" spans="1:34" x14ac:dyDescent="0.2">
      <c r="A102" s="11">
        <v>17</v>
      </c>
      <c r="B102" s="84">
        <v>0.7056</v>
      </c>
      <c r="C102" s="84">
        <v>0.71819999999999995</v>
      </c>
      <c r="D102" s="84">
        <v>0.73185</v>
      </c>
      <c r="E102" s="84">
        <v>0.74760000000000004</v>
      </c>
      <c r="F102" s="84">
        <v>0.76544999999999996</v>
      </c>
      <c r="G102" s="84">
        <v>0.78382499999999999</v>
      </c>
      <c r="H102" s="84">
        <v>0.80220000000000002</v>
      </c>
      <c r="I102" s="84">
        <v>0.81952499999999995</v>
      </c>
      <c r="J102" s="84">
        <v>0.80325000000000002</v>
      </c>
      <c r="K102" s="84">
        <v>0.81584999999999996</v>
      </c>
      <c r="L102" s="84">
        <v>0.82635000000000003</v>
      </c>
      <c r="M102" s="84">
        <v>0.83579999999999999</v>
      </c>
      <c r="N102" s="84">
        <v>0.84524999999999995</v>
      </c>
      <c r="O102" s="84">
        <v>0.85470000000000002</v>
      </c>
      <c r="P102" s="84">
        <v>0.86519999999999997</v>
      </c>
      <c r="Q102" s="84">
        <v>0.87780000000000002</v>
      </c>
      <c r="R102" s="84">
        <v>0.89144999999999996</v>
      </c>
      <c r="S102" s="84"/>
      <c r="T102" s="84"/>
      <c r="U102" s="84"/>
      <c r="V102" s="84"/>
      <c r="W102" s="84"/>
      <c r="X102" s="84"/>
      <c r="Y102" s="84"/>
      <c r="Z102" s="84"/>
      <c r="AA102" s="84"/>
      <c r="AB102" s="84"/>
      <c r="AC102" s="84"/>
      <c r="AD102" s="84"/>
      <c r="AE102" s="84"/>
      <c r="AF102" s="84"/>
      <c r="AG102" s="84"/>
      <c r="AH102" s="84"/>
    </row>
    <row r="103" spans="1:34" x14ac:dyDescent="0.2">
      <c r="A103" s="11">
        <v>17.5</v>
      </c>
      <c r="B103" s="84">
        <v>0.67095000000000005</v>
      </c>
      <c r="C103" s="84">
        <v>0.6825</v>
      </c>
      <c r="D103" s="84">
        <v>0.69615000000000005</v>
      </c>
      <c r="E103" s="84">
        <v>0.71189999999999998</v>
      </c>
      <c r="F103" s="84">
        <v>0.73080000000000001</v>
      </c>
      <c r="G103" s="84">
        <v>0.74970000000000003</v>
      </c>
      <c r="H103" s="84">
        <v>0.76964999999999995</v>
      </c>
      <c r="I103" s="84">
        <v>0.78749999999999998</v>
      </c>
      <c r="J103" s="84">
        <v>0.78382499999999999</v>
      </c>
      <c r="K103" s="84">
        <v>0.79642500000000005</v>
      </c>
      <c r="L103" s="84">
        <v>0.80640000000000001</v>
      </c>
      <c r="M103" s="84">
        <v>0.81479999999999997</v>
      </c>
      <c r="N103" s="84">
        <v>0.82267500000000005</v>
      </c>
      <c r="O103" s="84">
        <v>0.83160000000000001</v>
      </c>
      <c r="P103" s="84">
        <v>0.84262499999999996</v>
      </c>
      <c r="Q103" s="84">
        <v>0.85627500000000001</v>
      </c>
      <c r="R103" s="84">
        <v>0.87255000000000005</v>
      </c>
      <c r="S103" s="84"/>
      <c r="T103" s="84"/>
      <c r="U103" s="84"/>
      <c r="V103" s="84"/>
      <c r="W103" s="84"/>
      <c r="X103" s="84"/>
      <c r="Y103" s="84"/>
      <c r="Z103" s="84"/>
      <c r="AA103" s="84"/>
      <c r="AB103" s="84"/>
      <c r="AC103" s="84"/>
      <c r="AD103" s="84"/>
      <c r="AE103" s="84"/>
      <c r="AF103" s="84"/>
      <c r="AG103" s="84"/>
      <c r="AH103" s="84"/>
    </row>
    <row r="104" spans="1:34" x14ac:dyDescent="0.2">
      <c r="A104" s="11">
        <v>18</v>
      </c>
      <c r="B104" s="84">
        <v>0.64365000000000006</v>
      </c>
      <c r="C104" s="84">
        <v>0.65467500000000001</v>
      </c>
      <c r="D104" s="84">
        <v>0.66779999999999995</v>
      </c>
      <c r="E104" s="84">
        <v>0.68459999999999999</v>
      </c>
      <c r="F104" s="84">
        <v>0.70507500000000001</v>
      </c>
      <c r="G104" s="84">
        <v>0.72607500000000003</v>
      </c>
      <c r="H104" s="84">
        <v>0.74760000000000004</v>
      </c>
      <c r="I104" s="84">
        <v>0.76702499999999996</v>
      </c>
      <c r="J104" s="84">
        <v>0.76439999999999997</v>
      </c>
      <c r="K104" s="84">
        <v>0.77700000000000002</v>
      </c>
      <c r="L104" s="84">
        <v>0.78644999999999998</v>
      </c>
      <c r="M104" s="84">
        <v>0.79379999999999995</v>
      </c>
      <c r="N104" s="84">
        <v>0.80010000000000003</v>
      </c>
      <c r="O104" s="84">
        <v>0.8085</v>
      </c>
      <c r="P104" s="84">
        <v>0.82004999999999995</v>
      </c>
      <c r="Q104" s="84">
        <v>0.83474999999999999</v>
      </c>
      <c r="R104" s="84">
        <v>0.85365000000000002</v>
      </c>
      <c r="S104" s="84"/>
      <c r="T104" s="84"/>
      <c r="U104" s="84"/>
      <c r="V104" s="84"/>
      <c r="W104" s="84"/>
      <c r="X104" s="84"/>
      <c r="Y104" s="84"/>
      <c r="Z104" s="84"/>
      <c r="AA104" s="84"/>
      <c r="AB104" s="84"/>
      <c r="AC104" s="84"/>
      <c r="AD104" s="84"/>
      <c r="AE104" s="84"/>
      <c r="AF104" s="84"/>
      <c r="AG104" s="84"/>
      <c r="AH104" s="84"/>
    </row>
    <row r="105" spans="1:34" x14ac:dyDescent="0.2">
      <c r="A105" s="11">
        <v>18.5</v>
      </c>
      <c r="B105" s="84">
        <v>0.61634999999999995</v>
      </c>
      <c r="C105" s="84">
        <v>0.62685000000000002</v>
      </c>
      <c r="D105" s="84">
        <v>0.63944999999999996</v>
      </c>
      <c r="E105" s="84">
        <v>0.6573</v>
      </c>
      <c r="F105" s="84">
        <v>0.67935000000000001</v>
      </c>
      <c r="G105" s="84">
        <v>0.70245000000000002</v>
      </c>
      <c r="H105" s="84">
        <v>0.72555000000000003</v>
      </c>
      <c r="I105" s="84">
        <v>0.74655000000000005</v>
      </c>
      <c r="J105" s="84">
        <v>0.75705</v>
      </c>
      <c r="K105" s="84">
        <v>0.77017500000000005</v>
      </c>
      <c r="L105" s="84">
        <v>0.77857500000000002</v>
      </c>
      <c r="M105" s="84">
        <v>0.78487499999999999</v>
      </c>
      <c r="N105" s="84">
        <v>0.79064999999999996</v>
      </c>
      <c r="O105" s="84">
        <v>0.79852500000000004</v>
      </c>
      <c r="P105" s="84">
        <v>0.81007499999999999</v>
      </c>
      <c r="Q105" s="84">
        <v>0.82740000000000002</v>
      </c>
      <c r="R105" s="84">
        <v>0.84945000000000004</v>
      </c>
      <c r="S105" s="84"/>
      <c r="T105" s="84"/>
      <c r="U105" s="84"/>
      <c r="V105" s="84"/>
      <c r="W105" s="84"/>
      <c r="X105" s="84"/>
      <c r="Y105" s="84"/>
      <c r="Z105" s="84"/>
      <c r="AA105" s="84"/>
      <c r="AB105" s="84"/>
      <c r="AC105" s="84"/>
      <c r="AD105" s="84"/>
      <c r="AE105" s="84"/>
      <c r="AF105" s="84"/>
      <c r="AG105" s="84"/>
      <c r="AH105" s="84"/>
    </row>
    <row r="106" spans="1:34" x14ac:dyDescent="0.2">
      <c r="A106" s="11">
        <v>19</v>
      </c>
      <c r="B106" s="84">
        <v>0.59640000000000004</v>
      </c>
      <c r="C106" s="84">
        <v>0.606375</v>
      </c>
      <c r="D106" s="84">
        <v>0.61897500000000005</v>
      </c>
      <c r="E106" s="84">
        <v>0.63787499999999997</v>
      </c>
      <c r="F106" s="84">
        <v>0.66202499999999997</v>
      </c>
      <c r="G106" s="84">
        <v>0.68827499999999997</v>
      </c>
      <c r="H106" s="84">
        <v>0.71399999999999997</v>
      </c>
      <c r="I106" s="84">
        <v>0.73762499999999998</v>
      </c>
      <c r="J106" s="84">
        <v>0.74970000000000003</v>
      </c>
      <c r="K106" s="84">
        <v>0.76334999999999997</v>
      </c>
      <c r="L106" s="84">
        <v>0.77070000000000005</v>
      </c>
      <c r="M106" s="84">
        <v>0.77595000000000003</v>
      </c>
      <c r="N106" s="84">
        <v>0.78120000000000001</v>
      </c>
      <c r="O106" s="84">
        <v>0.78854999999999997</v>
      </c>
      <c r="P106" s="84">
        <v>0.80010000000000003</v>
      </c>
      <c r="Q106" s="84">
        <v>0.82004999999999995</v>
      </c>
      <c r="R106" s="84">
        <v>0.84524999999999995</v>
      </c>
      <c r="S106" s="84"/>
      <c r="T106" s="84"/>
      <c r="U106" s="84"/>
      <c r="V106" s="84"/>
      <c r="W106" s="84"/>
      <c r="X106" s="84"/>
      <c r="Y106" s="84"/>
      <c r="Z106" s="84"/>
      <c r="AA106" s="84"/>
      <c r="AB106" s="84"/>
      <c r="AC106" s="84"/>
      <c r="AD106" s="84"/>
      <c r="AE106" s="84"/>
      <c r="AF106" s="84"/>
      <c r="AG106" s="84"/>
      <c r="AH106" s="84"/>
    </row>
    <row r="107" spans="1:34" x14ac:dyDescent="0.2">
      <c r="A107" s="11">
        <v>19.5</v>
      </c>
      <c r="B107" s="84">
        <v>0.57645000000000002</v>
      </c>
      <c r="C107" s="84">
        <v>0.58589999999999998</v>
      </c>
      <c r="D107" s="84">
        <v>0.59850000000000003</v>
      </c>
      <c r="E107" s="84">
        <v>0.61845000000000006</v>
      </c>
      <c r="F107" s="84">
        <v>0.64470000000000005</v>
      </c>
      <c r="G107" s="84">
        <v>0.67410000000000003</v>
      </c>
      <c r="H107" s="84">
        <v>0.70245000000000002</v>
      </c>
      <c r="I107" s="84">
        <v>0.72870000000000001</v>
      </c>
      <c r="J107" s="84">
        <v>0.75390000000000001</v>
      </c>
      <c r="K107" s="84">
        <v>0.76807499999999995</v>
      </c>
      <c r="L107" s="84">
        <v>0.77542500000000003</v>
      </c>
      <c r="M107" s="84">
        <v>0.77962500000000001</v>
      </c>
      <c r="N107" s="84">
        <v>0.78382499999999999</v>
      </c>
      <c r="O107" s="84">
        <v>0.79117499999999996</v>
      </c>
      <c r="P107" s="84">
        <v>0.80377500000000002</v>
      </c>
      <c r="Q107" s="84">
        <v>0.82635000000000003</v>
      </c>
      <c r="R107" s="84">
        <v>0.85575000000000001</v>
      </c>
      <c r="S107" s="84"/>
      <c r="T107" s="84"/>
      <c r="U107" s="84"/>
      <c r="V107" s="84"/>
      <c r="W107" s="84"/>
      <c r="X107" s="84"/>
      <c r="Y107" s="84"/>
      <c r="Z107" s="84"/>
      <c r="AA107" s="84"/>
      <c r="AB107" s="84"/>
      <c r="AC107" s="84"/>
      <c r="AD107" s="84"/>
      <c r="AE107" s="84"/>
      <c r="AF107" s="84"/>
      <c r="AG107" s="84"/>
      <c r="AH107" s="84"/>
    </row>
    <row r="108" spans="1:34" x14ac:dyDescent="0.2">
      <c r="A108" s="11">
        <v>20</v>
      </c>
      <c r="B108" s="84">
        <v>0.56384999999999996</v>
      </c>
      <c r="C108" s="84">
        <v>0.57277500000000003</v>
      </c>
      <c r="D108" s="84">
        <v>0.58589999999999998</v>
      </c>
      <c r="E108" s="84">
        <v>0.60742499999999999</v>
      </c>
      <c r="F108" s="84">
        <v>0.63629999999999998</v>
      </c>
      <c r="G108" s="84">
        <v>0.66937500000000005</v>
      </c>
      <c r="H108" s="84">
        <v>0.70192500000000002</v>
      </c>
      <c r="I108" s="84">
        <v>0.731325</v>
      </c>
      <c r="J108" s="84">
        <v>0.7581</v>
      </c>
      <c r="K108" s="84">
        <v>0.77280000000000004</v>
      </c>
      <c r="L108" s="84">
        <v>0.78015000000000001</v>
      </c>
      <c r="M108" s="84">
        <v>0.7833</v>
      </c>
      <c r="N108" s="84">
        <v>0.78644999999999998</v>
      </c>
      <c r="O108" s="84">
        <v>0.79379999999999995</v>
      </c>
      <c r="P108" s="84">
        <v>0.80745</v>
      </c>
      <c r="Q108" s="84">
        <v>0.83265</v>
      </c>
      <c r="R108" s="84">
        <v>0.86624999999999996</v>
      </c>
      <c r="S108" s="84"/>
      <c r="T108" s="84"/>
      <c r="U108" s="84"/>
      <c r="V108" s="84"/>
      <c r="W108" s="84"/>
      <c r="X108" s="84"/>
      <c r="Y108" s="84"/>
      <c r="Z108" s="84"/>
      <c r="AA108" s="84"/>
      <c r="AB108" s="84"/>
      <c r="AC108" s="84"/>
      <c r="AD108" s="84"/>
      <c r="AE108" s="84"/>
      <c r="AF108" s="84"/>
      <c r="AG108" s="84"/>
      <c r="AH108" s="84"/>
    </row>
    <row r="109" spans="1:34" x14ac:dyDescent="0.2">
      <c r="A109" s="11">
        <v>20.5</v>
      </c>
      <c r="B109" s="84">
        <v>0.55125000000000002</v>
      </c>
      <c r="C109" s="84">
        <v>0.55964999999999998</v>
      </c>
      <c r="D109" s="84">
        <v>0.57330000000000003</v>
      </c>
      <c r="E109" s="84">
        <v>0.59640000000000004</v>
      </c>
      <c r="F109" s="84">
        <v>0.62790000000000001</v>
      </c>
      <c r="G109" s="84">
        <v>0.66464999999999996</v>
      </c>
      <c r="H109" s="84">
        <v>0.70140000000000002</v>
      </c>
      <c r="I109" s="84">
        <v>0.73394999999999999</v>
      </c>
      <c r="J109" s="84">
        <v>0.76229999999999998</v>
      </c>
      <c r="K109" s="84">
        <v>0.77752500000000013</v>
      </c>
      <c r="L109" s="84">
        <v>0.78487499999999999</v>
      </c>
      <c r="M109" s="84">
        <v>0.78697499999999998</v>
      </c>
      <c r="N109" s="84">
        <v>0.78907499999999997</v>
      </c>
      <c r="O109" s="84">
        <v>0.79642499999999994</v>
      </c>
      <c r="P109" s="84">
        <v>0.81112499999999998</v>
      </c>
      <c r="Q109" s="84">
        <v>0.83894999999999997</v>
      </c>
      <c r="R109" s="84">
        <v>0.87674999999999992</v>
      </c>
      <c r="S109" s="84"/>
      <c r="T109" s="84"/>
      <c r="U109" s="84"/>
      <c r="V109" s="84"/>
      <c r="W109" s="84"/>
      <c r="X109" s="84"/>
      <c r="Y109" s="84"/>
      <c r="Z109" s="84"/>
      <c r="AA109" s="84"/>
      <c r="AB109" s="84"/>
      <c r="AC109" s="84"/>
      <c r="AD109" s="84"/>
      <c r="AE109" s="84"/>
      <c r="AF109" s="84"/>
      <c r="AG109" s="84"/>
      <c r="AH109" s="84"/>
    </row>
    <row r="110" spans="1:34" x14ac:dyDescent="0.2">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row>
    <row r="111" spans="1:34" x14ac:dyDescent="0.2">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row>
    <row r="112" spans="1:34" x14ac:dyDescent="0.2">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row>
    <row r="113" spans="1:34" x14ac:dyDescent="0.2">
      <c r="A113" s="8" t="s">
        <v>16</v>
      </c>
      <c r="B113" s="106">
        <v>128</v>
      </c>
      <c r="C113" s="106">
        <v>144</v>
      </c>
      <c r="D113" s="106">
        <v>160</v>
      </c>
      <c r="E113" s="106">
        <v>176</v>
      </c>
      <c r="F113" s="106">
        <v>192</v>
      </c>
      <c r="G113" s="106">
        <v>208</v>
      </c>
      <c r="H113" s="106">
        <v>224</v>
      </c>
      <c r="I113" s="106">
        <v>240</v>
      </c>
      <c r="J113" s="106">
        <v>256</v>
      </c>
      <c r="K113" s="106">
        <v>272</v>
      </c>
      <c r="L113" s="106">
        <v>288</v>
      </c>
      <c r="M113" s="106">
        <v>304</v>
      </c>
      <c r="N113" s="106">
        <v>320</v>
      </c>
      <c r="O113" s="106">
        <v>336</v>
      </c>
      <c r="P113" s="106">
        <v>352</v>
      </c>
      <c r="Q113" s="106">
        <v>368</v>
      </c>
      <c r="R113" s="106">
        <v>384</v>
      </c>
      <c r="S113" s="106">
        <v>400</v>
      </c>
      <c r="T113" s="106">
        <v>416</v>
      </c>
      <c r="U113" s="106">
        <v>432</v>
      </c>
      <c r="V113" s="106">
        <v>448</v>
      </c>
      <c r="W113" s="106">
        <v>464</v>
      </c>
      <c r="X113" s="106">
        <v>480</v>
      </c>
      <c r="Y113" s="106">
        <v>496</v>
      </c>
      <c r="Z113" s="106">
        <v>512</v>
      </c>
      <c r="AA113" s="106">
        <v>528</v>
      </c>
      <c r="AB113" s="106">
        <v>544</v>
      </c>
      <c r="AC113" s="106">
        <v>560</v>
      </c>
      <c r="AD113" s="106">
        <v>576</v>
      </c>
      <c r="AE113" s="106">
        <v>592</v>
      </c>
      <c r="AF113" s="106">
        <v>608</v>
      </c>
      <c r="AG113" s="106">
        <v>624</v>
      </c>
      <c r="AH113" s="106">
        <v>640</v>
      </c>
    </row>
    <row r="114" spans="1:34" x14ac:dyDescent="0.2">
      <c r="A114" s="7">
        <v>4</v>
      </c>
      <c r="B114" s="84">
        <v>3.6939000000000002</v>
      </c>
      <c r="C114" s="84">
        <v>3.7757999999999998</v>
      </c>
      <c r="D114" s="84">
        <v>3.8671500000000001</v>
      </c>
      <c r="E114" s="84">
        <v>3.9679500000000001</v>
      </c>
      <c r="F114" s="84">
        <v>4.0771499999999996</v>
      </c>
      <c r="G114" s="84">
        <v>4.1968500000000004</v>
      </c>
      <c r="H114" s="84">
        <v>4.3249500000000003</v>
      </c>
      <c r="I114" s="84">
        <v>4.4625000000000004</v>
      </c>
      <c r="J114" s="84">
        <v>4.6084500000000004</v>
      </c>
      <c r="K114" s="84">
        <v>4.7638499999999997</v>
      </c>
      <c r="L114" s="84">
        <v>4.9287000000000001</v>
      </c>
      <c r="M114" s="84">
        <v>5.1019500000000004</v>
      </c>
      <c r="N114" s="84">
        <v>5.2667999999999999</v>
      </c>
      <c r="O114" s="84">
        <v>5.4274500000000003</v>
      </c>
      <c r="P114" s="84">
        <v>5.5996499999999996</v>
      </c>
      <c r="Q114" s="84">
        <v>5.79915</v>
      </c>
      <c r="R114" s="84">
        <v>6.0416999999999996</v>
      </c>
      <c r="S114" s="84">
        <v>6.3409500000000003</v>
      </c>
      <c r="T114" s="84">
        <v>6.6947999999999999</v>
      </c>
      <c r="U114" s="84">
        <v>7.0895999999999999</v>
      </c>
      <c r="V114" s="84">
        <v>7.5263999999999998</v>
      </c>
      <c r="W114" s="84">
        <v>8.0030999999999999</v>
      </c>
      <c r="X114" s="84">
        <v>8.5207499999999996</v>
      </c>
      <c r="Y114" s="84">
        <v>9.0772499999999994</v>
      </c>
      <c r="Z114" s="84">
        <v>9.6830999999999996</v>
      </c>
      <c r="AA114" s="84">
        <v>10.34985</v>
      </c>
      <c r="AB114" s="84">
        <v>11.06175</v>
      </c>
      <c r="AC114" s="84">
        <v>11.803050000000001</v>
      </c>
      <c r="AD114" s="84">
        <v>12.555899999999999</v>
      </c>
      <c r="AE114" s="84">
        <v>13.3056</v>
      </c>
      <c r="AF114" s="84">
        <v>14.03955</v>
      </c>
      <c r="AG114" s="84">
        <v>14.7735</v>
      </c>
      <c r="AH114" s="84">
        <v>15.51375</v>
      </c>
    </row>
    <row r="115" spans="1:34" x14ac:dyDescent="0.2">
      <c r="A115" s="7">
        <v>5</v>
      </c>
      <c r="B115" s="84">
        <v>3.15</v>
      </c>
      <c r="C115" s="84">
        <v>3.2193000000000001</v>
      </c>
      <c r="D115" s="84">
        <v>3.2949000000000002</v>
      </c>
      <c r="E115" s="84">
        <v>3.37785</v>
      </c>
      <c r="F115" s="84">
        <v>3.4670999999999998</v>
      </c>
      <c r="G115" s="84">
        <v>3.5636999999999999</v>
      </c>
      <c r="H115" s="84">
        <v>3.6676500000000001</v>
      </c>
      <c r="I115" s="84">
        <v>3.7778999999999998</v>
      </c>
      <c r="J115" s="84">
        <v>3.8955000000000002</v>
      </c>
      <c r="K115" s="84">
        <v>4.0204500000000003</v>
      </c>
      <c r="L115" s="84">
        <v>4.1516999999999999</v>
      </c>
      <c r="M115" s="84">
        <v>4.2903000000000002</v>
      </c>
      <c r="N115" s="84">
        <v>4.4215499999999999</v>
      </c>
      <c r="O115" s="84">
        <v>4.5507</v>
      </c>
      <c r="P115" s="84">
        <v>4.68825</v>
      </c>
      <c r="Q115" s="84">
        <v>4.8468</v>
      </c>
      <c r="R115" s="84">
        <v>5.0358000000000001</v>
      </c>
      <c r="S115" s="84">
        <v>5.2678500000000001</v>
      </c>
      <c r="T115" s="84">
        <v>5.5408499999999998</v>
      </c>
      <c r="U115" s="84">
        <v>5.8442999999999996</v>
      </c>
      <c r="V115" s="84">
        <v>6.1792499999999997</v>
      </c>
      <c r="W115" s="84">
        <v>6.5435999999999996</v>
      </c>
      <c r="X115" s="84">
        <v>6.9373500000000003</v>
      </c>
      <c r="Y115" s="84">
        <v>7.3615500000000003</v>
      </c>
      <c r="Z115" s="84">
        <v>7.8204000000000002</v>
      </c>
      <c r="AA115" s="84">
        <v>8.3233499999999996</v>
      </c>
      <c r="AB115" s="84">
        <v>8.8598999999999997</v>
      </c>
      <c r="AC115" s="84">
        <v>9.4184999999999999</v>
      </c>
      <c r="AD115" s="84">
        <v>9.9886499999999998</v>
      </c>
      <c r="AE115" s="84">
        <v>10.559850000000001</v>
      </c>
      <c r="AF115" s="84">
        <v>11.123699999999999</v>
      </c>
      <c r="AG115" s="84">
        <v>11.691750000000001</v>
      </c>
      <c r="AH115" s="84">
        <v>12.267150000000001</v>
      </c>
    </row>
    <row r="116" spans="1:34" x14ac:dyDescent="0.2">
      <c r="A116" s="7">
        <v>6</v>
      </c>
      <c r="B116" s="84">
        <v>2.66595</v>
      </c>
      <c r="C116" s="84">
        <v>2.7226499999999998</v>
      </c>
      <c r="D116" s="84">
        <v>2.7846000000000002</v>
      </c>
      <c r="E116" s="84">
        <v>2.8517999999999999</v>
      </c>
      <c r="F116" s="84">
        <v>2.9242499999999998</v>
      </c>
      <c r="G116" s="84">
        <v>3.0009000000000001</v>
      </c>
      <c r="H116" s="84">
        <v>3.08385</v>
      </c>
      <c r="I116" s="84">
        <v>3.1709999999999998</v>
      </c>
      <c r="J116" s="84">
        <v>3.2633999999999999</v>
      </c>
      <c r="K116" s="84">
        <v>3.3610500000000001</v>
      </c>
      <c r="L116" s="84">
        <v>3.4639500000000001</v>
      </c>
      <c r="M116" s="84">
        <v>3.5710500000000001</v>
      </c>
      <c r="N116" s="84">
        <v>3.67395</v>
      </c>
      <c r="O116" s="84">
        <v>3.77475</v>
      </c>
      <c r="P116" s="84">
        <v>3.8828999999999998</v>
      </c>
      <c r="Q116" s="84">
        <v>4.0057499999999999</v>
      </c>
      <c r="R116" s="84">
        <v>4.1496000000000004</v>
      </c>
      <c r="S116" s="84">
        <v>4.3239000000000001</v>
      </c>
      <c r="T116" s="84">
        <v>4.5275999999999996</v>
      </c>
      <c r="U116" s="84">
        <v>4.7523</v>
      </c>
      <c r="V116" s="84">
        <v>4.9980000000000002</v>
      </c>
      <c r="W116" s="84">
        <v>5.2657499999999997</v>
      </c>
      <c r="X116" s="84">
        <v>5.5545</v>
      </c>
      <c r="Y116" s="84">
        <v>5.8642500000000002</v>
      </c>
      <c r="Z116" s="84">
        <v>6.19815</v>
      </c>
      <c r="AA116" s="84">
        <v>6.5614499999999998</v>
      </c>
      <c r="AB116" s="84">
        <v>6.9467999999999996</v>
      </c>
      <c r="AC116" s="84">
        <v>7.35</v>
      </c>
      <c r="AD116" s="84">
        <v>7.7637</v>
      </c>
      <c r="AE116" s="84">
        <v>8.1815999999999995</v>
      </c>
      <c r="AF116" s="84">
        <v>8.5995000000000008</v>
      </c>
      <c r="AG116" s="84">
        <v>9.0236999999999998</v>
      </c>
      <c r="AH116" s="84">
        <v>9.4552499999999995</v>
      </c>
    </row>
    <row r="117" spans="1:34" x14ac:dyDescent="0.2">
      <c r="A117" s="7">
        <v>7</v>
      </c>
      <c r="B117" s="84">
        <v>2.2417500000000001</v>
      </c>
      <c r="C117" s="84">
        <v>2.2879499999999999</v>
      </c>
      <c r="D117" s="84">
        <v>2.3383500000000002</v>
      </c>
      <c r="E117" s="84">
        <v>2.3908499999999999</v>
      </c>
      <c r="F117" s="84">
        <v>2.4485999999999999</v>
      </c>
      <c r="G117" s="84">
        <v>2.5084499999999998</v>
      </c>
      <c r="H117" s="84">
        <v>2.5724999999999998</v>
      </c>
      <c r="I117" s="84">
        <v>2.6396999999999999</v>
      </c>
      <c r="J117" s="84">
        <v>2.7111000000000001</v>
      </c>
      <c r="K117" s="84">
        <v>2.78565</v>
      </c>
      <c r="L117" s="84">
        <v>2.8633500000000001</v>
      </c>
      <c r="M117" s="84">
        <v>2.9441999999999999</v>
      </c>
      <c r="N117" s="84">
        <v>3.0229499999999998</v>
      </c>
      <c r="O117" s="84">
        <v>3.1017000000000001</v>
      </c>
      <c r="P117" s="84">
        <v>3.1836000000000002</v>
      </c>
      <c r="Q117" s="84">
        <v>3.2759999999999998</v>
      </c>
      <c r="R117" s="84">
        <v>3.38205</v>
      </c>
      <c r="S117" s="84">
        <v>3.5080499999999999</v>
      </c>
      <c r="T117" s="84">
        <v>3.6529500000000001</v>
      </c>
      <c r="U117" s="84">
        <v>3.8115000000000001</v>
      </c>
      <c r="V117" s="84">
        <v>3.98475</v>
      </c>
      <c r="W117" s="84">
        <v>4.1716499999999996</v>
      </c>
      <c r="X117" s="84">
        <v>4.3722000000000003</v>
      </c>
      <c r="Y117" s="84">
        <v>4.5864000000000003</v>
      </c>
      <c r="Z117" s="84">
        <v>4.8163499999999999</v>
      </c>
      <c r="AA117" s="84">
        <v>5.0631000000000004</v>
      </c>
      <c r="AB117" s="84">
        <v>5.3245500000000003</v>
      </c>
      <c r="AC117" s="84">
        <v>5.59755</v>
      </c>
      <c r="AD117" s="84">
        <v>5.8810500000000001</v>
      </c>
      <c r="AE117" s="84">
        <v>6.1708499999999997</v>
      </c>
      <c r="AF117" s="84">
        <v>6.4659000000000004</v>
      </c>
      <c r="AG117" s="84">
        <v>6.7683</v>
      </c>
      <c r="AH117" s="84">
        <v>7.0791000000000004</v>
      </c>
    </row>
    <row r="118" spans="1:34" x14ac:dyDescent="0.2">
      <c r="A118" s="7">
        <v>8</v>
      </c>
      <c r="B118" s="84">
        <v>1.87845</v>
      </c>
      <c r="C118" s="84">
        <v>1.9152</v>
      </c>
      <c r="D118" s="84">
        <v>1.9540500000000001</v>
      </c>
      <c r="E118" s="84">
        <v>1.9960500000000001</v>
      </c>
      <c r="F118" s="84">
        <v>2.0390999999999999</v>
      </c>
      <c r="G118" s="84">
        <v>2.0853000000000002</v>
      </c>
      <c r="H118" s="84">
        <v>2.1335999999999999</v>
      </c>
      <c r="I118" s="84">
        <v>2.1850499999999999</v>
      </c>
      <c r="J118" s="84">
        <v>2.2375500000000001</v>
      </c>
      <c r="K118" s="84">
        <v>2.2932000000000001</v>
      </c>
      <c r="L118" s="84">
        <v>2.3509500000000001</v>
      </c>
      <c r="M118" s="84">
        <v>2.4108000000000001</v>
      </c>
      <c r="N118" s="84">
        <v>2.47065</v>
      </c>
      <c r="O118" s="84">
        <v>2.5294500000000002</v>
      </c>
      <c r="P118" s="84">
        <v>2.5914000000000001</v>
      </c>
      <c r="Q118" s="84">
        <v>2.6585999999999999</v>
      </c>
      <c r="R118" s="84">
        <v>2.7342</v>
      </c>
      <c r="S118" s="84">
        <v>2.8213499999999998</v>
      </c>
      <c r="T118" s="84">
        <v>2.9179499999999998</v>
      </c>
      <c r="U118" s="84">
        <v>3.024</v>
      </c>
      <c r="V118" s="84">
        <v>3.1374</v>
      </c>
      <c r="W118" s="84">
        <v>3.2591999999999999</v>
      </c>
      <c r="X118" s="84">
        <v>3.3894000000000002</v>
      </c>
      <c r="Y118" s="84">
        <v>3.528</v>
      </c>
      <c r="Z118" s="84">
        <v>3.67395</v>
      </c>
      <c r="AA118" s="84">
        <v>3.8283</v>
      </c>
      <c r="AB118" s="84">
        <v>3.99105</v>
      </c>
      <c r="AC118" s="84">
        <v>4.1622000000000003</v>
      </c>
      <c r="AD118" s="84">
        <v>4.3407</v>
      </c>
      <c r="AE118" s="84">
        <v>4.5275999999999996</v>
      </c>
      <c r="AF118" s="84">
        <v>4.7229000000000001</v>
      </c>
      <c r="AG118" s="84">
        <v>4.9265999999999996</v>
      </c>
      <c r="AH118" s="84">
        <v>5.1376499999999998</v>
      </c>
    </row>
    <row r="119" spans="1:34" x14ac:dyDescent="0.2">
      <c r="A119" s="7">
        <v>9</v>
      </c>
      <c r="B119" s="84">
        <v>1.57395</v>
      </c>
      <c r="C119" s="84">
        <v>1.6023000000000001</v>
      </c>
      <c r="D119" s="84">
        <v>1.6327499999999999</v>
      </c>
      <c r="E119" s="84">
        <v>1.66425</v>
      </c>
      <c r="F119" s="84">
        <v>1.6978500000000001</v>
      </c>
      <c r="G119" s="84">
        <v>1.7324999999999999</v>
      </c>
      <c r="H119" s="84">
        <v>1.7682</v>
      </c>
      <c r="I119" s="84">
        <v>1.806</v>
      </c>
      <c r="J119" s="84">
        <v>1.8448500000000001</v>
      </c>
      <c r="K119" s="84">
        <v>1.8857999999999999</v>
      </c>
      <c r="L119" s="84">
        <v>1.9278</v>
      </c>
      <c r="M119" s="84">
        <v>1.97085</v>
      </c>
      <c r="N119" s="84">
        <v>2.0149499999999998</v>
      </c>
      <c r="O119" s="84">
        <v>2.0579999999999998</v>
      </c>
      <c r="P119" s="84">
        <v>2.1042000000000001</v>
      </c>
      <c r="Q119" s="84">
        <v>2.1524999999999999</v>
      </c>
      <c r="R119" s="84">
        <v>2.2050000000000001</v>
      </c>
      <c r="S119" s="84">
        <v>2.2616999999999998</v>
      </c>
      <c r="T119" s="84">
        <v>2.3236500000000002</v>
      </c>
      <c r="U119" s="84">
        <v>2.3887499999999999</v>
      </c>
      <c r="V119" s="84">
        <v>2.4580500000000001</v>
      </c>
      <c r="W119" s="84">
        <v>2.5305</v>
      </c>
      <c r="X119" s="84">
        <v>2.6071499999999999</v>
      </c>
      <c r="Y119" s="84">
        <v>2.6880000000000002</v>
      </c>
      <c r="Z119" s="84">
        <v>2.7719999999999998</v>
      </c>
      <c r="AA119" s="84">
        <v>2.8580999999999999</v>
      </c>
      <c r="AB119" s="84">
        <v>2.9483999999999999</v>
      </c>
      <c r="AC119" s="84">
        <v>3.0428999999999999</v>
      </c>
      <c r="AD119" s="84">
        <v>3.1436999999999999</v>
      </c>
      <c r="AE119" s="84">
        <v>3.2528999999999999</v>
      </c>
      <c r="AF119" s="84">
        <v>3.37155</v>
      </c>
      <c r="AG119" s="84">
        <v>3.4975499999999999</v>
      </c>
      <c r="AH119" s="84">
        <v>3.6319499999999998</v>
      </c>
    </row>
    <row r="120" spans="1:34" x14ac:dyDescent="0.2">
      <c r="A120" s="7">
        <v>10</v>
      </c>
      <c r="B120" s="84">
        <v>1.3292999999999999</v>
      </c>
      <c r="C120" s="84">
        <v>1.3513500000000001</v>
      </c>
      <c r="D120" s="84">
        <v>1.3744499999999999</v>
      </c>
      <c r="E120" s="84">
        <v>1.3986000000000001</v>
      </c>
      <c r="F120" s="84">
        <v>1.4238</v>
      </c>
      <c r="G120" s="84">
        <v>1.4490000000000001</v>
      </c>
      <c r="H120" s="84">
        <v>1.4762999999999999</v>
      </c>
      <c r="I120" s="84">
        <v>1.5036</v>
      </c>
      <c r="J120" s="84">
        <v>1.5329999999999999</v>
      </c>
      <c r="K120" s="84">
        <v>1.5624</v>
      </c>
      <c r="L120" s="84">
        <v>1.5928500000000001</v>
      </c>
      <c r="M120" s="84">
        <v>1.62435</v>
      </c>
      <c r="N120" s="84">
        <v>1.65585</v>
      </c>
      <c r="O120" s="84">
        <v>1.6894499999999999</v>
      </c>
      <c r="P120" s="84">
        <v>1.72305</v>
      </c>
      <c r="Q120" s="84">
        <v>1.75875</v>
      </c>
      <c r="R120" s="84">
        <v>1.7944500000000001</v>
      </c>
      <c r="S120" s="84">
        <v>1.8311999999999999</v>
      </c>
      <c r="T120" s="84">
        <v>1.86795</v>
      </c>
      <c r="U120" s="84">
        <v>1.9057500000000001</v>
      </c>
      <c r="V120" s="84">
        <v>1.9446000000000001</v>
      </c>
      <c r="W120" s="84">
        <v>1.9844999999999999</v>
      </c>
      <c r="X120" s="84">
        <v>2.0254500000000002</v>
      </c>
      <c r="Y120" s="84">
        <v>2.0684999999999998</v>
      </c>
      <c r="Z120" s="84">
        <v>2.1105</v>
      </c>
      <c r="AA120" s="84">
        <v>2.1524999999999999</v>
      </c>
      <c r="AB120" s="84">
        <v>2.1945000000000001</v>
      </c>
      <c r="AC120" s="84">
        <v>2.2385999999999999</v>
      </c>
      <c r="AD120" s="84">
        <v>2.2890000000000001</v>
      </c>
      <c r="AE120" s="84">
        <v>2.3456999999999999</v>
      </c>
      <c r="AF120" s="84">
        <v>2.4108000000000001</v>
      </c>
      <c r="AG120" s="84">
        <v>2.48325</v>
      </c>
      <c r="AH120" s="84">
        <v>2.5609500000000001</v>
      </c>
    </row>
    <row r="121" spans="1:34" x14ac:dyDescent="0.2">
      <c r="A121" s="7">
        <v>11</v>
      </c>
      <c r="B121" s="84">
        <v>1.155</v>
      </c>
      <c r="C121" s="84">
        <v>1.1718</v>
      </c>
      <c r="D121" s="84">
        <v>1.1886000000000001</v>
      </c>
      <c r="E121" s="84">
        <v>1.2075</v>
      </c>
      <c r="F121" s="84">
        <v>1.2263999999999999</v>
      </c>
      <c r="G121" s="84">
        <v>1.2463500000000001</v>
      </c>
      <c r="H121" s="84">
        <v>1.26735</v>
      </c>
      <c r="I121" s="84">
        <v>1.2883500000000001</v>
      </c>
      <c r="J121" s="84">
        <v>1.3104</v>
      </c>
      <c r="K121" s="84">
        <v>1.3334999999999999</v>
      </c>
      <c r="L121" s="84">
        <v>1.35765</v>
      </c>
      <c r="M121" s="84">
        <v>1.3828499999999999</v>
      </c>
      <c r="N121" s="84">
        <v>1.4091</v>
      </c>
      <c r="O121" s="84">
        <v>1.4363999999999999</v>
      </c>
      <c r="P121" s="84">
        <v>1.46475</v>
      </c>
      <c r="Q121" s="84">
        <v>1.4931000000000001</v>
      </c>
      <c r="R121" s="84">
        <v>1.52145</v>
      </c>
      <c r="S121" s="84">
        <v>1.5487500000000001</v>
      </c>
      <c r="T121" s="84">
        <v>1.575</v>
      </c>
      <c r="U121" s="84">
        <v>1.6012500000000001</v>
      </c>
      <c r="V121" s="84">
        <v>1.62645</v>
      </c>
      <c r="W121" s="84">
        <v>1.6527000000000001</v>
      </c>
      <c r="X121" s="84">
        <v>1.6789499999999999</v>
      </c>
      <c r="Y121" s="84">
        <v>1.70625</v>
      </c>
      <c r="Z121" s="84">
        <v>1.7335499999999999</v>
      </c>
      <c r="AA121" s="84">
        <v>1.75875</v>
      </c>
      <c r="AB121" s="84">
        <v>1.7849999999999999</v>
      </c>
      <c r="AC121" s="84">
        <v>1.81335</v>
      </c>
      <c r="AD121" s="84">
        <v>1.8438000000000001</v>
      </c>
      <c r="AE121" s="84">
        <v>1.87845</v>
      </c>
      <c r="AF121" s="84">
        <v>1.9173</v>
      </c>
      <c r="AG121" s="84">
        <v>1.96035</v>
      </c>
      <c r="AH121" s="84">
        <v>2.0076000000000001</v>
      </c>
    </row>
    <row r="122" spans="1:34" x14ac:dyDescent="0.2">
      <c r="A122" s="7">
        <v>12</v>
      </c>
      <c r="B122" s="84">
        <v>1.01955</v>
      </c>
      <c r="C122" s="84">
        <v>1.0321499999999999</v>
      </c>
      <c r="D122" s="84">
        <v>1.0458000000000001</v>
      </c>
      <c r="E122" s="84">
        <v>1.0605</v>
      </c>
      <c r="F122" s="84">
        <v>1.0762499999999999</v>
      </c>
      <c r="G122" s="84">
        <v>1.0930500000000001</v>
      </c>
      <c r="H122" s="84">
        <v>1.10985</v>
      </c>
      <c r="I122" s="84">
        <v>1.1287499999999999</v>
      </c>
      <c r="J122" s="84">
        <v>1.1466000000000001</v>
      </c>
      <c r="K122" s="84">
        <v>1.16655</v>
      </c>
      <c r="L122" s="84">
        <v>1.1875500000000001</v>
      </c>
      <c r="M122" s="84">
        <v>1.20855</v>
      </c>
      <c r="N122" s="84">
        <v>1.2316499999999999</v>
      </c>
      <c r="O122" s="84">
        <v>1.2558</v>
      </c>
      <c r="P122" s="84">
        <v>1.2809999999999999</v>
      </c>
      <c r="Q122" s="84">
        <v>1.3062</v>
      </c>
      <c r="R122" s="84">
        <v>1.3303499999999999</v>
      </c>
      <c r="S122" s="84">
        <v>1.3545</v>
      </c>
      <c r="T122" s="84">
        <v>1.3765499999999999</v>
      </c>
      <c r="U122" s="84">
        <v>1.3986000000000001</v>
      </c>
      <c r="V122" s="84">
        <v>1.4196</v>
      </c>
      <c r="W122" s="84">
        <v>1.4406000000000001</v>
      </c>
      <c r="X122" s="84">
        <v>1.46265</v>
      </c>
      <c r="Y122" s="84">
        <v>1.4846999999999999</v>
      </c>
      <c r="Z122" s="84">
        <v>1.50885</v>
      </c>
      <c r="AA122" s="84">
        <v>1.5319499999999999</v>
      </c>
      <c r="AB122" s="84">
        <v>1.5561</v>
      </c>
      <c r="AC122" s="84">
        <v>1.5812999999999999</v>
      </c>
      <c r="AD122" s="84">
        <v>1.6065</v>
      </c>
      <c r="AE122" s="84">
        <v>1.6337999999999999</v>
      </c>
      <c r="AF122" s="84">
        <v>1.6632</v>
      </c>
      <c r="AG122" s="84">
        <v>1.6926000000000001</v>
      </c>
      <c r="AH122" s="84">
        <v>1.7241</v>
      </c>
    </row>
    <row r="123" spans="1:34" x14ac:dyDescent="0.2">
      <c r="A123" s="7">
        <v>13</v>
      </c>
      <c r="B123" s="84">
        <v>0.88829999999999998</v>
      </c>
      <c r="C123" s="84">
        <v>0.90300000000000002</v>
      </c>
      <c r="D123" s="84">
        <v>0.91769999999999996</v>
      </c>
      <c r="E123" s="84">
        <v>0.93240000000000001</v>
      </c>
      <c r="F123" s="84">
        <v>0.94815000000000005</v>
      </c>
      <c r="G123" s="84">
        <v>0.96389999999999998</v>
      </c>
      <c r="H123" s="84">
        <v>0.98070000000000002</v>
      </c>
      <c r="I123" s="84">
        <v>0.99750000000000005</v>
      </c>
      <c r="J123" s="84">
        <v>1.0143</v>
      </c>
      <c r="K123" s="84">
        <v>1.0321499999999999</v>
      </c>
      <c r="L123" s="84">
        <v>1.05</v>
      </c>
      <c r="M123" s="84">
        <v>1.0689</v>
      </c>
      <c r="N123" s="84">
        <v>1.0888500000000001</v>
      </c>
      <c r="O123" s="84">
        <v>1.1088</v>
      </c>
      <c r="P123" s="84">
        <v>1.1297999999999999</v>
      </c>
      <c r="Q123" s="84">
        <v>1.1508</v>
      </c>
      <c r="R123" s="84">
        <v>1.17075</v>
      </c>
      <c r="S123" s="84">
        <v>1.1907000000000001</v>
      </c>
      <c r="T123" s="84">
        <v>1.2096</v>
      </c>
      <c r="U123" s="84">
        <v>1.2284999999999999</v>
      </c>
      <c r="V123" s="84">
        <v>1.2463500000000001</v>
      </c>
      <c r="W123" s="84">
        <v>1.26315</v>
      </c>
      <c r="X123" s="84">
        <v>1.2809999999999999</v>
      </c>
      <c r="Y123" s="84">
        <v>1.2988500000000001</v>
      </c>
      <c r="Z123" s="84">
        <v>1.31775</v>
      </c>
      <c r="AA123" s="84">
        <v>1.3345499999999999</v>
      </c>
      <c r="AB123" s="84">
        <v>1.3524</v>
      </c>
      <c r="AC123" s="84">
        <v>1.3692</v>
      </c>
      <c r="AD123" s="84">
        <v>1.3880999999999999</v>
      </c>
      <c r="AE123" s="84">
        <v>1.40805</v>
      </c>
      <c r="AF123" s="84">
        <v>1.4290499999999999</v>
      </c>
      <c r="AG123" s="84">
        <v>1.4521500000000001</v>
      </c>
      <c r="AH123" s="84">
        <v>1.4762999999999999</v>
      </c>
    </row>
    <row r="124" spans="1:34" x14ac:dyDescent="0.2">
      <c r="A124" s="7">
        <v>14</v>
      </c>
      <c r="B124" s="84">
        <v>0.78015000000000001</v>
      </c>
      <c r="C124" s="84">
        <v>0.79590000000000005</v>
      </c>
      <c r="D124" s="84">
        <v>0.81059999999999999</v>
      </c>
      <c r="E124" s="84">
        <v>0.82635000000000003</v>
      </c>
      <c r="F124" s="84">
        <v>0.84209999999999996</v>
      </c>
      <c r="G124" s="84">
        <v>0.8589</v>
      </c>
      <c r="H124" s="84">
        <v>0.87465000000000004</v>
      </c>
      <c r="I124" s="84">
        <v>0.89039999999999997</v>
      </c>
      <c r="J124" s="84">
        <v>0.90720000000000001</v>
      </c>
      <c r="K124" s="84">
        <v>0.92400000000000004</v>
      </c>
      <c r="L124" s="84">
        <v>0.94079999999999997</v>
      </c>
      <c r="M124" s="84">
        <v>0.95760000000000001</v>
      </c>
      <c r="N124" s="84">
        <v>0.97545000000000004</v>
      </c>
      <c r="O124" s="84">
        <v>0.99224999999999997</v>
      </c>
      <c r="P124" s="84">
        <v>1.0101</v>
      </c>
      <c r="Q124" s="84">
        <v>1.0279499999999999</v>
      </c>
      <c r="R124" s="84">
        <v>1.0458000000000001</v>
      </c>
      <c r="S124" s="84">
        <v>1.0626</v>
      </c>
      <c r="T124" s="84">
        <v>1.0793999999999999</v>
      </c>
      <c r="U124" s="84">
        <v>1.0951500000000001</v>
      </c>
      <c r="V124" s="84">
        <v>1.11195</v>
      </c>
      <c r="W124" s="84">
        <v>1.1276999999999999</v>
      </c>
      <c r="X124" s="84">
        <v>1.1434500000000001</v>
      </c>
      <c r="Y124" s="84">
        <v>1.15815</v>
      </c>
      <c r="Z124" s="84">
        <v>1.1728499999999999</v>
      </c>
      <c r="AA124" s="84">
        <v>1.1865000000000001</v>
      </c>
      <c r="AB124" s="84">
        <v>1.1991000000000001</v>
      </c>
      <c r="AC124" s="84">
        <v>1.2117</v>
      </c>
      <c r="AD124" s="84">
        <v>1.2253499999999999</v>
      </c>
      <c r="AE124" s="84">
        <v>1.2411000000000001</v>
      </c>
      <c r="AF124" s="84">
        <v>1.26</v>
      </c>
      <c r="AG124" s="84">
        <v>1.2809999999999999</v>
      </c>
      <c r="AH124" s="84">
        <v>1.302</v>
      </c>
    </row>
    <row r="125" spans="1:34" x14ac:dyDescent="0.2">
      <c r="A125" s="7">
        <v>15</v>
      </c>
      <c r="B125" s="84">
        <v>0.70035000000000003</v>
      </c>
      <c r="C125" s="84">
        <v>0.71399999999999997</v>
      </c>
      <c r="D125" s="84">
        <v>0.72660000000000002</v>
      </c>
      <c r="E125" s="84">
        <v>0.74024999999999996</v>
      </c>
      <c r="F125" s="84">
        <v>0.75285000000000002</v>
      </c>
      <c r="G125" s="84">
        <v>0.76754999999999995</v>
      </c>
      <c r="H125" s="84">
        <v>0.78120000000000001</v>
      </c>
      <c r="I125" s="84">
        <v>0.79590000000000005</v>
      </c>
      <c r="J125" s="84">
        <v>0.80954999999999999</v>
      </c>
      <c r="K125" s="84">
        <v>0.82425000000000004</v>
      </c>
      <c r="L125" s="84">
        <v>0.84</v>
      </c>
      <c r="M125" s="84">
        <v>0.85470000000000002</v>
      </c>
      <c r="N125" s="84">
        <v>0.87150000000000005</v>
      </c>
      <c r="O125" s="84">
        <v>0.88724999999999998</v>
      </c>
      <c r="P125" s="84">
        <v>0.90405000000000002</v>
      </c>
      <c r="Q125" s="84">
        <v>0.92084999999999995</v>
      </c>
      <c r="R125" s="84">
        <v>0.93659999999999999</v>
      </c>
      <c r="S125" s="84">
        <v>0.95235000000000003</v>
      </c>
      <c r="T125" s="84">
        <v>0.96704999999999997</v>
      </c>
      <c r="U125" s="84">
        <v>0.98175000000000001</v>
      </c>
      <c r="V125" s="84">
        <v>0.99539999999999995</v>
      </c>
      <c r="W125" s="84">
        <v>1.008</v>
      </c>
      <c r="X125" s="84">
        <v>1.0216499999999999</v>
      </c>
      <c r="Y125" s="84">
        <v>1.0342499999999999</v>
      </c>
      <c r="Z125" s="84">
        <v>1.0468500000000001</v>
      </c>
      <c r="AA125" s="84">
        <v>1.0584</v>
      </c>
      <c r="AB125" s="84">
        <v>1.0689</v>
      </c>
      <c r="AC125" s="84">
        <v>1.0793999999999999</v>
      </c>
      <c r="AD125" s="84">
        <v>1.0909500000000001</v>
      </c>
      <c r="AE125" s="84">
        <v>1.1046</v>
      </c>
      <c r="AF125" s="84">
        <v>1.12035</v>
      </c>
      <c r="AG125" s="84">
        <v>1.1382000000000001</v>
      </c>
      <c r="AH125" s="84">
        <v>1.1571</v>
      </c>
    </row>
    <row r="126" spans="1:34" x14ac:dyDescent="0.2">
      <c r="A126" s="7">
        <v>16</v>
      </c>
      <c r="B126" s="84">
        <v>0.64785000000000004</v>
      </c>
      <c r="C126" s="84">
        <v>0.65625</v>
      </c>
      <c r="D126" s="84">
        <v>0.66359999999999997</v>
      </c>
      <c r="E126" s="84">
        <v>0.67305000000000004</v>
      </c>
      <c r="F126" s="84">
        <v>0.6825</v>
      </c>
      <c r="G126" s="84">
        <v>0.69299999999999995</v>
      </c>
      <c r="H126" s="84">
        <v>0.70350000000000001</v>
      </c>
      <c r="I126" s="84">
        <v>0.71504999999999996</v>
      </c>
      <c r="J126" s="84">
        <v>0.72765000000000002</v>
      </c>
      <c r="K126" s="84">
        <v>0.74024999999999996</v>
      </c>
      <c r="L126" s="84">
        <v>0.75390000000000001</v>
      </c>
      <c r="M126" s="84">
        <v>0.76754999999999995</v>
      </c>
      <c r="N126" s="84">
        <v>0.7833</v>
      </c>
      <c r="O126" s="84">
        <v>0.80010000000000003</v>
      </c>
      <c r="P126" s="84">
        <v>0.81794999999999995</v>
      </c>
      <c r="Q126" s="84">
        <v>0.83474999999999999</v>
      </c>
      <c r="R126" s="84">
        <v>0.85155000000000003</v>
      </c>
      <c r="S126" s="84">
        <v>0.86624999999999996</v>
      </c>
      <c r="T126" s="84">
        <v>0.87990000000000002</v>
      </c>
      <c r="U126" s="84">
        <v>0.89144999999999996</v>
      </c>
      <c r="V126" s="84">
        <v>0.90300000000000002</v>
      </c>
      <c r="W126" s="84">
        <v>0.91454999999999997</v>
      </c>
      <c r="X126" s="84">
        <v>0.92505000000000004</v>
      </c>
      <c r="Y126" s="84">
        <v>0.93659999999999999</v>
      </c>
      <c r="Z126" s="84">
        <v>0.94815000000000005</v>
      </c>
      <c r="AA126" s="84">
        <v>0.9597</v>
      </c>
      <c r="AB126" s="84">
        <v>0.97124999999999995</v>
      </c>
      <c r="AC126" s="84">
        <v>0.98280000000000001</v>
      </c>
      <c r="AD126" s="84">
        <v>0.99539999999999995</v>
      </c>
      <c r="AE126" s="84">
        <v>1.008</v>
      </c>
      <c r="AF126" s="84">
        <v>1.0226999999999999</v>
      </c>
      <c r="AG126" s="84">
        <v>1.0384500000000001</v>
      </c>
      <c r="AH126" s="84">
        <v>1.0542</v>
      </c>
    </row>
    <row r="127" spans="1:34" x14ac:dyDescent="0.2">
      <c r="A127" s="7">
        <v>17</v>
      </c>
      <c r="B127" s="84">
        <v>0.62160000000000004</v>
      </c>
      <c r="C127" s="84">
        <v>0.62160000000000004</v>
      </c>
      <c r="D127" s="84">
        <v>0.62370000000000003</v>
      </c>
      <c r="E127" s="84">
        <v>0.62685000000000002</v>
      </c>
      <c r="F127" s="84">
        <v>0.63105</v>
      </c>
      <c r="G127" s="84">
        <v>0.63629999999999998</v>
      </c>
      <c r="H127" s="84">
        <v>0.64259999999999995</v>
      </c>
      <c r="I127" s="84">
        <v>0.65100000000000002</v>
      </c>
      <c r="J127" s="84">
        <v>0.66044999999999998</v>
      </c>
      <c r="K127" s="84">
        <v>0.67095000000000005</v>
      </c>
      <c r="L127" s="84">
        <v>0.6825</v>
      </c>
      <c r="M127" s="84">
        <v>0.69615000000000005</v>
      </c>
      <c r="N127" s="84">
        <v>0.71189999999999998</v>
      </c>
      <c r="O127" s="84">
        <v>0.73080000000000001</v>
      </c>
      <c r="P127" s="84">
        <v>0.74970000000000003</v>
      </c>
      <c r="Q127" s="84">
        <v>0.76964999999999995</v>
      </c>
      <c r="R127" s="84">
        <v>0.78749999999999998</v>
      </c>
      <c r="S127" s="84">
        <v>0.80325000000000002</v>
      </c>
      <c r="T127" s="84">
        <v>0.81584999999999996</v>
      </c>
      <c r="U127" s="84">
        <v>0.82635000000000003</v>
      </c>
      <c r="V127" s="84">
        <v>0.83579999999999999</v>
      </c>
      <c r="W127" s="84">
        <v>0.84524999999999995</v>
      </c>
      <c r="X127" s="84">
        <v>0.85470000000000002</v>
      </c>
      <c r="Y127" s="84">
        <v>0.86519999999999997</v>
      </c>
      <c r="Z127" s="84">
        <v>0.87780000000000002</v>
      </c>
      <c r="AA127" s="84">
        <v>0.89144999999999996</v>
      </c>
      <c r="AB127" s="84">
        <v>0.90615000000000001</v>
      </c>
      <c r="AC127" s="84">
        <v>0.92084999999999995</v>
      </c>
      <c r="AD127" s="84">
        <v>0.93659999999999999</v>
      </c>
      <c r="AE127" s="84">
        <v>0.95130000000000003</v>
      </c>
      <c r="AF127" s="84">
        <v>0.96599999999999997</v>
      </c>
      <c r="AG127" s="84">
        <v>0.98070000000000002</v>
      </c>
      <c r="AH127" s="84">
        <v>0.99539999999999995</v>
      </c>
    </row>
    <row r="128" spans="1:34" x14ac:dyDescent="0.2">
      <c r="A128" s="7">
        <v>18</v>
      </c>
      <c r="B128" s="84">
        <v>0.62265000000000004</v>
      </c>
      <c r="C128" s="84">
        <v>0.61214999999999997</v>
      </c>
      <c r="D128" s="84">
        <v>0.6048</v>
      </c>
      <c r="E128" s="84">
        <v>0.59955000000000003</v>
      </c>
      <c r="F128" s="84">
        <v>0.59745000000000004</v>
      </c>
      <c r="G128" s="84">
        <v>0.59640000000000004</v>
      </c>
      <c r="H128" s="84">
        <v>0.59745000000000004</v>
      </c>
      <c r="I128" s="84">
        <v>0.60165000000000002</v>
      </c>
      <c r="J128" s="84">
        <v>0.60794999999999999</v>
      </c>
      <c r="K128" s="84">
        <v>0.61634999999999995</v>
      </c>
      <c r="L128" s="84">
        <v>0.62685000000000002</v>
      </c>
      <c r="M128" s="84">
        <v>0.63944999999999996</v>
      </c>
      <c r="N128" s="84">
        <v>0.6573</v>
      </c>
      <c r="O128" s="84">
        <v>0.67935000000000001</v>
      </c>
      <c r="P128" s="84">
        <v>0.70245000000000002</v>
      </c>
      <c r="Q128" s="84">
        <v>0.72555000000000003</v>
      </c>
      <c r="R128" s="84">
        <v>0.74655000000000005</v>
      </c>
      <c r="S128" s="84">
        <v>0.76439999999999997</v>
      </c>
      <c r="T128" s="84">
        <v>0.77700000000000002</v>
      </c>
      <c r="U128" s="84">
        <v>0.78644999999999998</v>
      </c>
      <c r="V128" s="84">
        <v>0.79379999999999995</v>
      </c>
      <c r="W128" s="84">
        <v>0.80010000000000003</v>
      </c>
      <c r="X128" s="84">
        <v>0.8085</v>
      </c>
      <c r="Y128" s="84">
        <v>0.82004999999999995</v>
      </c>
      <c r="Z128" s="84">
        <v>0.83474999999999999</v>
      </c>
      <c r="AA128" s="84">
        <v>0.85365000000000002</v>
      </c>
      <c r="AB128" s="84">
        <v>0.87360000000000004</v>
      </c>
      <c r="AC128" s="84">
        <v>0.89459999999999995</v>
      </c>
      <c r="AD128" s="84">
        <v>0.91559999999999997</v>
      </c>
      <c r="AE128" s="84">
        <v>0.9345</v>
      </c>
      <c r="AF128" s="84">
        <v>0.95130000000000003</v>
      </c>
      <c r="AG128" s="84">
        <v>0.96599999999999997</v>
      </c>
      <c r="AH128" s="84">
        <v>0.98070000000000002</v>
      </c>
    </row>
    <row r="129" spans="1:36" x14ac:dyDescent="0.2">
      <c r="A129" s="7">
        <v>19</v>
      </c>
      <c r="B129" s="84">
        <v>0.64995000000000003</v>
      </c>
      <c r="C129" s="84">
        <v>0.62790000000000001</v>
      </c>
      <c r="D129" s="84">
        <v>0.60899999999999999</v>
      </c>
      <c r="E129" s="84">
        <v>0.59325000000000006</v>
      </c>
      <c r="F129" s="84">
        <v>0.58169999999999999</v>
      </c>
      <c r="G129" s="84">
        <v>0.57435000000000003</v>
      </c>
      <c r="H129" s="84">
        <v>0.56910000000000005</v>
      </c>
      <c r="I129" s="84">
        <v>0.56805000000000005</v>
      </c>
      <c r="J129" s="84">
        <v>0.57015000000000005</v>
      </c>
      <c r="K129" s="84">
        <v>0.57645000000000002</v>
      </c>
      <c r="L129" s="84">
        <v>0.58589999999999998</v>
      </c>
      <c r="M129" s="84">
        <v>0.59850000000000003</v>
      </c>
      <c r="N129" s="84">
        <v>0.61845000000000006</v>
      </c>
      <c r="O129" s="84">
        <v>0.64470000000000005</v>
      </c>
      <c r="P129" s="84">
        <v>0.67410000000000003</v>
      </c>
      <c r="Q129" s="84">
        <v>0.70245000000000002</v>
      </c>
      <c r="R129" s="84">
        <v>0.72870000000000001</v>
      </c>
      <c r="S129" s="84">
        <v>0.74970000000000003</v>
      </c>
      <c r="T129" s="84">
        <v>0.76334999999999997</v>
      </c>
      <c r="U129" s="84">
        <v>0.77070000000000005</v>
      </c>
      <c r="V129" s="84">
        <v>0.77595000000000003</v>
      </c>
      <c r="W129" s="84">
        <v>0.78120000000000001</v>
      </c>
      <c r="X129" s="84">
        <v>0.78854999999999997</v>
      </c>
      <c r="Y129" s="84">
        <v>0.80010000000000003</v>
      </c>
      <c r="Z129" s="84">
        <v>0.82004999999999995</v>
      </c>
      <c r="AA129" s="84">
        <v>0.84524999999999995</v>
      </c>
      <c r="AB129" s="84">
        <v>0.87360000000000004</v>
      </c>
      <c r="AC129" s="84">
        <v>0.90405000000000002</v>
      </c>
      <c r="AD129" s="84">
        <v>0.93240000000000001</v>
      </c>
      <c r="AE129" s="84">
        <v>0.95760000000000001</v>
      </c>
      <c r="AF129" s="84">
        <v>0.97650000000000003</v>
      </c>
      <c r="AG129" s="84">
        <v>0.99329999999999996</v>
      </c>
      <c r="AH129" s="84">
        <v>1.008</v>
      </c>
    </row>
    <row r="130" spans="1:36" x14ac:dyDescent="0.2">
      <c r="A130" s="7">
        <v>20</v>
      </c>
      <c r="B130" s="84">
        <v>0.70350000000000001</v>
      </c>
      <c r="C130" s="84">
        <v>0.66674999999999995</v>
      </c>
      <c r="D130" s="84">
        <v>0.63419999999999999</v>
      </c>
      <c r="E130" s="84">
        <v>0.60794999999999999</v>
      </c>
      <c r="F130" s="84">
        <v>0.58589999999999998</v>
      </c>
      <c r="G130" s="84">
        <v>0.56910000000000005</v>
      </c>
      <c r="H130" s="84">
        <v>0.55649999999999999</v>
      </c>
      <c r="I130" s="84">
        <v>0.55020000000000002</v>
      </c>
      <c r="J130" s="84">
        <v>0.54810000000000003</v>
      </c>
      <c r="K130" s="84">
        <v>0.55125000000000002</v>
      </c>
      <c r="L130" s="84">
        <v>0.55964999999999998</v>
      </c>
      <c r="M130" s="84">
        <v>0.57330000000000003</v>
      </c>
      <c r="N130" s="84">
        <v>0.59640000000000004</v>
      </c>
      <c r="O130" s="84">
        <v>0.62790000000000001</v>
      </c>
      <c r="P130" s="84">
        <v>0.66464999999999996</v>
      </c>
      <c r="Q130" s="84">
        <v>0.70140000000000002</v>
      </c>
      <c r="R130" s="84">
        <v>0.73394999999999999</v>
      </c>
      <c r="S130" s="84">
        <v>0.7581</v>
      </c>
      <c r="T130" s="84">
        <v>0.77280000000000004</v>
      </c>
      <c r="U130" s="84">
        <v>0.78015000000000001</v>
      </c>
      <c r="V130" s="84">
        <v>0.7833</v>
      </c>
      <c r="W130" s="84">
        <v>0.78644999999999998</v>
      </c>
      <c r="X130" s="84">
        <v>0.79379999999999995</v>
      </c>
      <c r="Y130" s="84">
        <v>0.80745</v>
      </c>
      <c r="Z130" s="84">
        <v>0.83265</v>
      </c>
      <c r="AA130" s="84">
        <v>0.86624999999999996</v>
      </c>
      <c r="AB130" s="84">
        <v>0.90615000000000001</v>
      </c>
      <c r="AC130" s="84">
        <v>0.94815000000000005</v>
      </c>
      <c r="AD130" s="84">
        <v>0.98699999999999999</v>
      </c>
      <c r="AE130" s="84">
        <v>1.0206</v>
      </c>
      <c r="AF130" s="84">
        <v>1.0447500000000001</v>
      </c>
      <c r="AG130" s="84">
        <v>1.06365</v>
      </c>
      <c r="AH130" s="84">
        <v>1.0793999999999999</v>
      </c>
    </row>
    <row r="131" spans="1:36" x14ac:dyDescent="0.2">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row>
    <row r="132" spans="1:36" x14ac:dyDescent="0.2">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row>
    <row r="133" spans="1:36" x14ac:dyDescent="0.2">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row>
    <row r="134" spans="1:36" x14ac:dyDescent="0.2">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row>
    <row r="135" spans="1:36" x14ac:dyDescent="0.2">
      <c r="A135" s="8" t="s">
        <v>16</v>
      </c>
      <c r="B135" s="108">
        <v>128</v>
      </c>
      <c r="C135" s="108">
        <v>148</v>
      </c>
      <c r="D135" s="108">
        <v>168</v>
      </c>
      <c r="E135" s="108">
        <v>188</v>
      </c>
      <c r="F135" s="108">
        <v>208</v>
      </c>
      <c r="G135" s="108">
        <v>228</v>
      </c>
      <c r="H135" s="108">
        <v>248</v>
      </c>
      <c r="I135" s="108">
        <v>268</v>
      </c>
      <c r="J135" s="108">
        <v>288</v>
      </c>
      <c r="K135" s="108">
        <v>308</v>
      </c>
      <c r="L135" s="108">
        <v>328</v>
      </c>
      <c r="M135" s="108">
        <v>348</v>
      </c>
      <c r="N135" s="108">
        <v>368</v>
      </c>
      <c r="O135" s="108">
        <v>388</v>
      </c>
      <c r="P135" s="108">
        <v>408</v>
      </c>
      <c r="Q135" s="108">
        <v>428</v>
      </c>
      <c r="R135" s="108">
        <v>448</v>
      </c>
      <c r="S135" s="108">
        <v>468</v>
      </c>
      <c r="T135" s="108">
        <v>488</v>
      </c>
      <c r="U135" s="108">
        <v>508</v>
      </c>
      <c r="V135" s="108">
        <v>528</v>
      </c>
      <c r="W135" s="108">
        <v>548</v>
      </c>
      <c r="X135" s="108">
        <v>568</v>
      </c>
      <c r="Y135" s="108">
        <v>588</v>
      </c>
      <c r="Z135" s="108">
        <v>608</v>
      </c>
      <c r="AA135" s="108">
        <v>628</v>
      </c>
      <c r="AB135" s="108">
        <v>648</v>
      </c>
      <c r="AC135" s="108">
        <v>658</v>
      </c>
      <c r="AD135" s="108">
        <v>688</v>
      </c>
      <c r="AE135" s="108">
        <v>708</v>
      </c>
      <c r="AF135" s="108">
        <v>728</v>
      </c>
      <c r="AG135" s="108">
        <v>748</v>
      </c>
      <c r="AH135" s="108">
        <v>768</v>
      </c>
      <c r="AJ135" s="86"/>
    </row>
    <row r="136" spans="1:36" x14ac:dyDescent="0.2">
      <c r="A136" s="7">
        <v>4</v>
      </c>
      <c r="B136" s="84">
        <v>3.6939000000000002</v>
      </c>
      <c r="C136" s="84">
        <v>3.8196375000000002</v>
      </c>
      <c r="D136" s="84">
        <v>3.9453750000000003</v>
      </c>
      <c r="E136" s="84">
        <v>4.0711124999999999</v>
      </c>
      <c r="F136" s="84">
        <v>4.1968500000000004</v>
      </c>
      <c r="G136" s="84">
        <v>4.3798124999999999</v>
      </c>
      <c r="H136" s="84">
        <v>4.5627750000000002</v>
      </c>
      <c r="I136" s="84">
        <v>4.7457375000000006</v>
      </c>
      <c r="J136" s="84">
        <v>4.9287000000000001</v>
      </c>
      <c r="K136" s="84">
        <v>5.1463125000000005</v>
      </c>
      <c r="L136" s="84">
        <v>5.3639250000000001</v>
      </c>
      <c r="M136" s="84">
        <v>5.5815374999999996</v>
      </c>
      <c r="N136" s="84">
        <v>5.79915</v>
      </c>
      <c r="O136" s="84">
        <v>6.2309625000000004</v>
      </c>
      <c r="P136" s="84">
        <v>6.6627749999999999</v>
      </c>
      <c r="Q136" s="84">
        <v>7.0945874999999994</v>
      </c>
      <c r="R136" s="84">
        <v>7.5263999999999998</v>
      </c>
      <c r="S136" s="84">
        <v>8.2322624999999992</v>
      </c>
      <c r="T136" s="84">
        <v>8.9381249999999994</v>
      </c>
      <c r="U136" s="84">
        <v>9.6439874999999997</v>
      </c>
      <c r="V136" s="84">
        <v>10.34985</v>
      </c>
      <c r="W136" s="84">
        <v>11.272275</v>
      </c>
      <c r="X136" s="84">
        <v>12.194700000000001</v>
      </c>
      <c r="Y136" s="84">
        <v>13.117125000000001</v>
      </c>
      <c r="Z136" s="84">
        <v>14.03955</v>
      </c>
      <c r="AA136" s="84">
        <v>14.868201923076922</v>
      </c>
      <c r="AB136" s="84">
        <v>15.707671874999999</v>
      </c>
      <c r="AC136" s="84">
        <v>15.95007421875</v>
      </c>
      <c r="AD136" s="84">
        <v>16.67728125</v>
      </c>
      <c r="AE136" s="84">
        <v>17.162085937500002</v>
      </c>
      <c r="AF136" s="84">
        <v>17.646890625000005</v>
      </c>
      <c r="AG136" s="84">
        <v>18.131695312500003</v>
      </c>
      <c r="AH136" s="84">
        <v>18.616500000000006</v>
      </c>
      <c r="AJ136" s="89"/>
    </row>
    <row r="137" spans="1:36" x14ac:dyDescent="0.2">
      <c r="A137" s="7">
        <v>5</v>
      </c>
      <c r="B137" s="84">
        <v>3.15</v>
      </c>
      <c r="C137" s="84">
        <v>3.253425</v>
      </c>
      <c r="D137" s="84">
        <v>3.3568500000000001</v>
      </c>
      <c r="E137" s="84">
        <v>3.4602750000000002</v>
      </c>
      <c r="F137" s="84">
        <v>3.5636999999999999</v>
      </c>
      <c r="G137" s="84">
        <v>3.7107000000000001</v>
      </c>
      <c r="H137" s="84">
        <v>3.8577000000000004</v>
      </c>
      <c r="I137" s="84">
        <v>4.0047000000000006</v>
      </c>
      <c r="J137" s="84">
        <v>4.1516999999999999</v>
      </c>
      <c r="K137" s="84">
        <v>4.325475</v>
      </c>
      <c r="L137" s="84">
        <v>4.49925</v>
      </c>
      <c r="M137" s="84">
        <v>4.673025</v>
      </c>
      <c r="N137" s="84">
        <v>4.8468</v>
      </c>
      <c r="O137" s="84">
        <v>5.1799125000000004</v>
      </c>
      <c r="P137" s="84">
        <v>5.5130250000000007</v>
      </c>
      <c r="Q137" s="84">
        <v>5.8461375000000011</v>
      </c>
      <c r="R137" s="84">
        <v>6.1792499999999997</v>
      </c>
      <c r="S137" s="84">
        <v>6.7152750000000001</v>
      </c>
      <c r="T137" s="84">
        <v>7.2513000000000005</v>
      </c>
      <c r="U137" s="84">
        <v>7.7873250000000009</v>
      </c>
      <c r="V137" s="84">
        <v>8.3233499999999996</v>
      </c>
      <c r="W137" s="84">
        <v>9.0234375</v>
      </c>
      <c r="X137" s="84">
        <v>9.7235250000000004</v>
      </c>
      <c r="Y137" s="84">
        <v>10.423612500000001</v>
      </c>
      <c r="Z137" s="84">
        <v>11.123699999999999</v>
      </c>
      <c r="AA137" s="84">
        <v>11.766697115384616</v>
      </c>
      <c r="AB137" s="84">
        <v>12.420489375000001</v>
      </c>
      <c r="AC137" s="84">
        <v>12.612163593750001</v>
      </c>
      <c r="AD137" s="84">
        <v>13.18718625</v>
      </c>
      <c r="AE137" s="84">
        <v>13.5705346875</v>
      </c>
      <c r="AF137" s="84">
        <v>13.953883125000001</v>
      </c>
      <c r="AG137" s="84">
        <v>14.3372315625</v>
      </c>
      <c r="AH137" s="84">
        <v>14.720580000000002</v>
      </c>
      <c r="AJ137" s="89"/>
    </row>
    <row r="138" spans="1:36" x14ac:dyDescent="0.2">
      <c r="A138" s="7">
        <v>6</v>
      </c>
      <c r="B138" s="84">
        <v>2.66595</v>
      </c>
      <c r="C138" s="84">
        <v>2.7496875000000003</v>
      </c>
      <c r="D138" s="84">
        <v>2.8334250000000001</v>
      </c>
      <c r="E138" s="84">
        <v>2.9171624999999999</v>
      </c>
      <c r="F138" s="84">
        <v>3.0009000000000001</v>
      </c>
      <c r="G138" s="84">
        <v>3.1166625000000003</v>
      </c>
      <c r="H138" s="84">
        <v>3.2324250000000001</v>
      </c>
      <c r="I138" s="84">
        <v>3.3481874999999999</v>
      </c>
      <c r="J138" s="84">
        <v>3.4639500000000001</v>
      </c>
      <c r="K138" s="84">
        <v>3.5994000000000002</v>
      </c>
      <c r="L138" s="84">
        <v>3.7348500000000002</v>
      </c>
      <c r="M138" s="84">
        <v>3.8703000000000003</v>
      </c>
      <c r="N138" s="84">
        <v>4.0057499999999999</v>
      </c>
      <c r="O138" s="84">
        <v>4.2538125000000004</v>
      </c>
      <c r="P138" s="84">
        <v>4.5018750000000001</v>
      </c>
      <c r="Q138" s="84">
        <v>4.7499374999999997</v>
      </c>
      <c r="R138" s="84">
        <v>4.9980000000000002</v>
      </c>
      <c r="S138" s="84">
        <v>5.3888625000000001</v>
      </c>
      <c r="T138" s="84">
        <v>5.779725</v>
      </c>
      <c r="U138" s="84">
        <v>6.1705874999999999</v>
      </c>
      <c r="V138" s="84">
        <v>6.5614499999999998</v>
      </c>
      <c r="W138" s="84">
        <v>7.0709625000000003</v>
      </c>
      <c r="X138" s="84">
        <v>7.5804750000000007</v>
      </c>
      <c r="Y138" s="84">
        <v>8.0899875000000012</v>
      </c>
      <c r="Z138" s="84">
        <v>8.5995000000000008</v>
      </c>
      <c r="AA138" s="84">
        <v>9.0815442307692305</v>
      </c>
      <c r="AB138" s="84">
        <v>9.5734406249999999</v>
      </c>
      <c r="AC138" s="84">
        <v>9.7211789062500014</v>
      </c>
      <c r="AD138" s="84">
        <v>10.16439375</v>
      </c>
      <c r="AE138" s="84">
        <v>10.459870312500001</v>
      </c>
      <c r="AF138" s="84">
        <v>10.755346875000003</v>
      </c>
      <c r="AG138" s="84">
        <v>11.050823437500002</v>
      </c>
      <c r="AH138" s="84">
        <v>11.346300000000003</v>
      </c>
      <c r="AJ138" s="89"/>
    </row>
    <row r="139" spans="1:36" x14ac:dyDescent="0.2">
      <c r="A139" s="7">
        <v>7</v>
      </c>
      <c r="B139" s="84">
        <v>2.2417500000000001</v>
      </c>
      <c r="C139" s="84">
        <v>2.3084250000000002</v>
      </c>
      <c r="D139" s="84">
        <v>2.3751000000000002</v>
      </c>
      <c r="E139" s="84">
        <v>2.4417750000000003</v>
      </c>
      <c r="F139" s="84">
        <v>2.5084499999999998</v>
      </c>
      <c r="G139" s="84">
        <v>2.597175</v>
      </c>
      <c r="H139" s="84">
        <v>2.6859000000000002</v>
      </c>
      <c r="I139" s="84">
        <v>2.7746250000000003</v>
      </c>
      <c r="J139" s="84">
        <v>2.8633500000000001</v>
      </c>
      <c r="K139" s="84">
        <v>2.9665124999999999</v>
      </c>
      <c r="L139" s="84">
        <v>3.0696749999999997</v>
      </c>
      <c r="M139" s="84">
        <v>3.1728374999999995</v>
      </c>
      <c r="N139" s="84">
        <v>3.2759999999999998</v>
      </c>
      <c r="O139" s="84">
        <v>3.4531874999999999</v>
      </c>
      <c r="P139" s="84">
        <v>3.6303749999999999</v>
      </c>
      <c r="Q139" s="84">
        <v>3.8075625</v>
      </c>
      <c r="R139" s="84">
        <v>3.98475</v>
      </c>
      <c r="S139" s="84">
        <v>4.2543375000000001</v>
      </c>
      <c r="T139" s="84">
        <v>4.5239250000000002</v>
      </c>
      <c r="U139" s="84">
        <v>4.7935125000000003</v>
      </c>
      <c r="V139" s="84">
        <v>5.0631000000000004</v>
      </c>
      <c r="W139" s="84">
        <v>5.4138000000000002</v>
      </c>
      <c r="X139" s="84">
        <v>5.7645</v>
      </c>
      <c r="Y139" s="84">
        <v>6.1151999999999997</v>
      </c>
      <c r="Z139" s="84">
        <v>6.4659000000000004</v>
      </c>
      <c r="AA139" s="84">
        <v>6.8116865384615384</v>
      </c>
      <c r="AB139" s="84">
        <v>7.1675887500000002</v>
      </c>
      <c r="AC139" s="84">
        <v>7.2781996875000008</v>
      </c>
      <c r="AD139" s="84">
        <v>7.6100325</v>
      </c>
      <c r="AE139" s="84">
        <v>7.8312543750000003</v>
      </c>
      <c r="AF139" s="84">
        <v>8.0524762500000016</v>
      </c>
      <c r="AG139" s="84">
        <v>8.273698125000001</v>
      </c>
      <c r="AH139" s="84">
        <v>8.4949200000000022</v>
      </c>
      <c r="AJ139" s="89"/>
    </row>
    <row r="140" spans="1:36" x14ac:dyDescent="0.2">
      <c r="A140" s="7">
        <v>8</v>
      </c>
      <c r="B140" s="84">
        <v>1.87845</v>
      </c>
      <c r="C140" s="84">
        <v>1.9301625</v>
      </c>
      <c r="D140" s="84">
        <v>1.9818750000000001</v>
      </c>
      <c r="E140" s="84">
        <v>2.0335875000000003</v>
      </c>
      <c r="F140" s="84">
        <v>2.0853000000000002</v>
      </c>
      <c r="G140" s="84">
        <v>2.1517125000000004</v>
      </c>
      <c r="H140" s="84">
        <v>2.2181250000000006</v>
      </c>
      <c r="I140" s="84">
        <v>2.2845375000000008</v>
      </c>
      <c r="J140" s="84">
        <v>2.3509500000000001</v>
      </c>
      <c r="K140" s="84">
        <v>2.4278624999999998</v>
      </c>
      <c r="L140" s="84">
        <v>2.5047749999999995</v>
      </c>
      <c r="M140" s="84">
        <v>2.5816874999999992</v>
      </c>
      <c r="N140" s="84">
        <v>2.6585999999999999</v>
      </c>
      <c r="O140" s="84">
        <v>2.7782999999999998</v>
      </c>
      <c r="P140" s="84">
        <v>2.8979999999999997</v>
      </c>
      <c r="Q140" s="84">
        <v>3.0176999999999996</v>
      </c>
      <c r="R140" s="84">
        <v>3.1374</v>
      </c>
      <c r="S140" s="84">
        <v>3.3101250000000002</v>
      </c>
      <c r="T140" s="84">
        <v>3.48285</v>
      </c>
      <c r="U140" s="84">
        <v>3.6555749999999998</v>
      </c>
      <c r="V140" s="84">
        <v>3.8283</v>
      </c>
      <c r="W140" s="84">
        <v>4.0519499999999997</v>
      </c>
      <c r="X140" s="84">
        <v>4.2755999999999998</v>
      </c>
      <c r="Y140" s="84">
        <v>4.49925</v>
      </c>
      <c r="Z140" s="84">
        <v>4.7229000000000001</v>
      </c>
      <c r="AA140" s="84">
        <v>4.9581807692307684</v>
      </c>
      <c r="AB140" s="84">
        <v>5.2018706249999997</v>
      </c>
      <c r="AC140" s="84">
        <v>5.2821464062499999</v>
      </c>
      <c r="AD140" s="84">
        <v>5.5229737499999993</v>
      </c>
      <c r="AE140" s="84">
        <v>5.6835253124999996</v>
      </c>
      <c r="AF140" s="84">
        <v>5.8440768749999998</v>
      </c>
      <c r="AG140" s="84">
        <v>6.0046284374999992</v>
      </c>
      <c r="AH140" s="84">
        <v>6.1651799999999994</v>
      </c>
      <c r="AJ140" s="89"/>
    </row>
    <row r="141" spans="1:36" x14ac:dyDescent="0.2">
      <c r="A141" s="7">
        <v>9</v>
      </c>
      <c r="B141" s="84">
        <v>1.57395</v>
      </c>
      <c r="C141" s="84">
        <v>1.6135875</v>
      </c>
      <c r="D141" s="84">
        <v>1.6532249999999999</v>
      </c>
      <c r="E141" s="84">
        <v>1.6928624999999999</v>
      </c>
      <c r="F141" s="84">
        <v>1.7324999999999999</v>
      </c>
      <c r="G141" s="84">
        <v>1.7813249999999998</v>
      </c>
      <c r="H141" s="84">
        <v>1.8301499999999997</v>
      </c>
      <c r="I141" s="84">
        <v>1.8789749999999996</v>
      </c>
      <c r="J141" s="84">
        <v>1.9278</v>
      </c>
      <c r="K141" s="84">
        <v>1.983975</v>
      </c>
      <c r="L141" s="84">
        <v>2.0401500000000001</v>
      </c>
      <c r="M141" s="84">
        <v>2.0963250000000002</v>
      </c>
      <c r="N141" s="84">
        <v>2.1524999999999999</v>
      </c>
      <c r="O141" s="84">
        <v>2.2288874999999999</v>
      </c>
      <c r="P141" s="84">
        <v>2.305275</v>
      </c>
      <c r="Q141" s="84">
        <v>2.3816625</v>
      </c>
      <c r="R141" s="84">
        <v>2.4580500000000001</v>
      </c>
      <c r="S141" s="84">
        <v>2.5580625000000001</v>
      </c>
      <c r="T141" s="84">
        <v>2.6580750000000002</v>
      </c>
      <c r="U141" s="84">
        <v>2.7580875000000002</v>
      </c>
      <c r="V141" s="84">
        <v>2.8580999999999999</v>
      </c>
      <c r="W141" s="84">
        <v>2.9864625</v>
      </c>
      <c r="X141" s="84">
        <v>3.1148250000000002</v>
      </c>
      <c r="Y141" s="84">
        <v>3.2431875000000003</v>
      </c>
      <c r="Z141" s="84">
        <v>3.37155</v>
      </c>
      <c r="AA141" s="84">
        <v>3.5199701923076923</v>
      </c>
      <c r="AB141" s="84">
        <v>3.6773493749999995</v>
      </c>
      <c r="AC141" s="84">
        <v>3.7340985937499998</v>
      </c>
      <c r="AD141" s="84">
        <v>3.9043462499999992</v>
      </c>
      <c r="AE141" s="84">
        <v>4.0178446874999993</v>
      </c>
      <c r="AF141" s="84">
        <v>4.1313431249999999</v>
      </c>
      <c r="AG141" s="84">
        <v>4.2448415624999996</v>
      </c>
      <c r="AH141" s="84">
        <v>4.3583400000000001</v>
      </c>
      <c r="AJ141" s="89"/>
    </row>
    <row r="142" spans="1:36" x14ac:dyDescent="0.2">
      <c r="A142" s="7">
        <v>10</v>
      </c>
      <c r="B142" s="84">
        <v>1.3292999999999999</v>
      </c>
      <c r="C142" s="84">
        <v>1.3592249999999999</v>
      </c>
      <c r="D142" s="84">
        <v>1.3891499999999999</v>
      </c>
      <c r="E142" s="84">
        <v>1.4190749999999999</v>
      </c>
      <c r="F142" s="84">
        <v>1.4490000000000001</v>
      </c>
      <c r="G142" s="84">
        <v>1.4849625</v>
      </c>
      <c r="H142" s="84">
        <v>1.5209250000000001</v>
      </c>
      <c r="I142" s="84">
        <v>1.5568875000000002</v>
      </c>
      <c r="J142" s="84">
        <v>1.5928500000000001</v>
      </c>
      <c r="K142" s="84">
        <v>1.634325</v>
      </c>
      <c r="L142" s="84">
        <v>1.6758</v>
      </c>
      <c r="M142" s="84">
        <v>1.7172749999999999</v>
      </c>
      <c r="N142" s="84">
        <v>1.75875</v>
      </c>
      <c r="O142" s="84">
        <v>1.8052125000000001</v>
      </c>
      <c r="P142" s="84">
        <v>1.8516750000000002</v>
      </c>
      <c r="Q142" s="84">
        <v>1.8981375000000003</v>
      </c>
      <c r="R142" s="84">
        <v>1.9446000000000001</v>
      </c>
      <c r="S142" s="84">
        <v>1.996575</v>
      </c>
      <c r="T142" s="84">
        <v>2.0485500000000001</v>
      </c>
      <c r="U142" s="84">
        <v>2.1005250000000002</v>
      </c>
      <c r="V142" s="84">
        <v>2.1524999999999999</v>
      </c>
      <c r="W142" s="84">
        <v>2.2170749999999999</v>
      </c>
      <c r="X142" s="84">
        <v>2.28165</v>
      </c>
      <c r="Y142" s="84">
        <v>2.346225</v>
      </c>
      <c r="Z142" s="84">
        <v>2.4108000000000001</v>
      </c>
      <c r="AA142" s="84">
        <v>2.4991682692307693</v>
      </c>
      <c r="AB142" s="84">
        <v>2.5929618749999999</v>
      </c>
      <c r="AC142" s="84">
        <v>2.6329767187500002</v>
      </c>
      <c r="AD142" s="84">
        <v>2.7530212499999998</v>
      </c>
      <c r="AE142" s="84">
        <v>2.8330509374999999</v>
      </c>
      <c r="AF142" s="84">
        <v>2.9130806250000001</v>
      </c>
      <c r="AG142" s="84">
        <v>2.9931103124999998</v>
      </c>
      <c r="AH142" s="84">
        <v>3.07314</v>
      </c>
      <c r="AJ142" s="89"/>
    </row>
    <row r="143" spans="1:36" x14ac:dyDescent="0.2">
      <c r="A143" s="7">
        <v>11</v>
      </c>
      <c r="B143" s="84">
        <v>1.155</v>
      </c>
      <c r="C143" s="84">
        <v>1.1778375000000001</v>
      </c>
      <c r="D143" s="84">
        <v>1.2006750000000002</v>
      </c>
      <c r="E143" s="84">
        <v>1.2235125000000002</v>
      </c>
      <c r="F143" s="84">
        <v>1.2463500000000001</v>
      </c>
      <c r="G143" s="84">
        <v>1.2741750000000001</v>
      </c>
      <c r="H143" s="84">
        <v>1.302</v>
      </c>
      <c r="I143" s="84">
        <v>1.329825</v>
      </c>
      <c r="J143" s="84">
        <v>1.35765</v>
      </c>
      <c r="K143" s="84">
        <v>1.3915125000000002</v>
      </c>
      <c r="L143" s="84">
        <v>1.4253750000000003</v>
      </c>
      <c r="M143" s="84">
        <v>1.4592375000000004</v>
      </c>
      <c r="N143" s="84">
        <v>1.4931000000000001</v>
      </c>
      <c r="O143" s="84">
        <v>1.5264375000000001</v>
      </c>
      <c r="P143" s="84">
        <v>1.5597750000000001</v>
      </c>
      <c r="Q143" s="84">
        <v>1.5931125000000002</v>
      </c>
      <c r="R143" s="84">
        <v>1.62645</v>
      </c>
      <c r="S143" s="84">
        <v>1.6595249999999999</v>
      </c>
      <c r="T143" s="84">
        <v>1.6925999999999999</v>
      </c>
      <c r="U143" s="84">
        <v>1.7256749999999998</v>
      </c>
      <c r="V143" s="84">
        <v>1.75875</v>
      </c>
      <c r="W143" s="84">
        <v>1.7983875</v>
      </c>
      <c r="X143" s="84">
        <v>1.838025</v>
      </c>
      <c r="Y143" s="84">
        <v>1.8776625</v>
      </c>
      <c r="Z143" s="84">
        <v>1.9173</v>
      </c>
      <c r="AA143" s="84">
        <v>1.9729163461538461</v>
      </c>
      <c r="AB143" s="84">
        <v>2.0326949999999999</v>
      </c>
      <c r="AC143" s="84">
        <v>2.0640637499999999</v>
      </c>
      <c r="AD143" s="84">
        <v>2.1581699999999997</v>
      </c>
      <c r="AE143" s="84">
        <v>2.2209074999999996</v>
      </c>
      <c r="AF143" s="84">
        <v>2.2836449999999999</v>
      </c>
      <c r="AG143" s="84">
        <v>2.3463824999999998</v>
      </c>
      <c r="AH143" s="84">
        <v>2.4091200000000002</v>
      </c>
      <c r="AJ143" s="89"/>
    </row>
    <row r="144" spans="1:36" x14ac:dyDescent="0.2">
      <c r="A144" s="7">
        <v>12</v>
      </c>
      <c r="B144" s="84">
        <v>1.01955</v>
      </c>
      <c r="C144" s="84">
        <v>1.037925</v>
      </c>
      <c r="D144" s="84">
        <v>1.0563</v>
      </c>
      <c r="E144" s="84">
        <v>1.074675</v>
      </c>
      <c r="F144" s="84">
        <v>1.0930500000000001</v>
      </c>
      <c r="G144" s="84">
        <v>1.1166750000000001</v>
      </c>
      <c r="H144" s="84">
        <v>1.1403000000000001</v>
      </c>
      <c r="I144" s="84">
        <v>1.1639250000000001</v>
      </c>
      <c r="J144" s="84">
        <v>1.1875500000000001</v>
      </c>
      <c r="K144" s="84">
        <v>1.2172125</v>
      </c>
      <c r="L144" s="84">
        <v>1.246875</v>
      </c>
      <c r="M144" s="84">
        <v>1.2765374999999999</v>
      </c>
      <c r="N144" s="84">
        <v>1.3062</v>
      </c>
      <c r="O144" s="84">
        <v>1.3345500000000001</v>
      </c>
      <c r="P144" s="84">
        <v>1.3629000000000002</v>
      </c>
      <c r="Q144" s="84">
        <v>1.3912500000000003</v>
      </c>
      <c r="R144" s="84">
        <v>1.4196</v>
      </c>
      <c r="S144" s="84">
        <v>1.4476875</v>
      </c>
      <c r="T144" s="84">
        <v>1.4757750000000001</v>
      </c>
      <c r="U144" s="84">
        <v>1.5038625000000001</v>
      </c>
      <c r="V144" s="84">
        <v>1.5319499999999999</v>
      </c>
      <c r="W144" s="84">
        <v>1.5647625000000001</v>
      </c>
      <c r="X144" s="84">
        <v>1.597575</v>
      </c>
      <c r="Y144" s="84">
        <v>1.6303874999999999</v>
      </c>
      <c r="Z144" s="84">
        <v>1.6632</v>
      </c>
      <c r="AA144" s="84">
        <v>1.7034500000000001</v>
      </c>
      <c r="AB144" s="84">
        <v>1.7456512499999999</v>
      </c>
      <c r="AC144" s="84">
        <v>1.7725903125</v>
      </c>
      <c r="AD144" s="84">
        <v>1.8534074999999999</v>
      </c>
      <c r="AE144" s="84">
        <v>1.9072856249999999</v>
      </c>
      <c r="AF144" s="84">
        <v>1.9611637500000001</v>
      </c>
      <c r="AG144" s="84">
        <v>2.0150418750000001</v>
      </c>
      <c r="AH144" s="84">
        <v>2.0689200000000003</v>
      </c>
      <c r="AJ144" s="89"/>
    </row>
    <row r="145" spans="1:36" x14ac:dyDescent="0.2">
      <c r="A145" s="7">
        <v>13</v>
      </c>
      <c r="B145" s="84">
        <v>0.88829999999999998</v>
      </c>
      <c r="C145" s="84">
        <v>0.90720000000000001</v>
      </c>
      <c r="D145" s="84">
        <v>0.92610000000000003</v>
      </c>
      <c r="E145" s="84">
        <v>0.94500000000000006</v>
      </c>
      <c r="F145" s="84">
        <v>0.96389999999999998</v>
      </c>
      <c r="G145" s="84">
        <v>0.985425</v>
      </c>
      <c r="H145" s="84">
        <v>1.00695</v>
      </c>
      <c r="I145" s="84">
        <v>1.028475</v>
      </c>
      <c r="J145" s="84">
        <v>1.05</v>
      </c>
      <c r="K145" s="84">
        <v>1.0752000000000002</v>
      </c>
      <c r="L145" s="84">
        <v>1.1004</v>
      </c>
      <c r="M145" s="84">
        <v>1.1255999999999999</v>
      </c>
      <c r="N145" s="84">
        <v>1.1508</v>
      </c>
      <c r="O145" s="84">
        <v>1.1746875000000001</v>
      </c>
      <c r="P145" s="84">
        <v>1.1985750000000002</v>
      </c>
      <c r="Q145" s="84">
        <v>1.2224625000000002</v>
      </c>
      <c r="R145" s="84">
        <v>1.2463500000000001</v>
      </c>
      <c r="S145" s="84">
        <v>1.2684</v>
      </c>
      <c r="T145" s="84">
        <v>1.2904499999999999</v>
      </c>
      <c r="U145" s="84">
        <v>1.3124999999999998</v>
      </c>
      <c r="V145" s="84">
        <v>1.3345499999999999</v>
      </c>
      <c r="W145" s="84">
        <v>1.3581749999999999</v>
      </c>
      <c r="X145" s="84">
        <v>1.3817999999999999</v>
      </c>
      <c r="Y145" s="84">
        <v>1.4054249999999999</v>
      </c>
      <c r="Z145" s="84">
        <v>1.4290499999999999</v>
      </c>
      <c r="AA145" s="84">
        <v>1.4614586538461538</v>
      </c>
      <c r="AB145" s="84">
        <v>1.4947537499999999</v>
      </c>
      <c r="AC145" s="84">
        <v>1.5178209375</v>
      </c>
      <c r="AD145" s="84">
        <v>1.5870225</v>
      </c>
      <c r="AE145" s="84">
        <v>1.6331568750000001</v>
      </c>
      <c r="AF145" s="84">
        <v>1.6792912500000001</v>
      </c>
      <c r="AG145" s="84">
        <v>1.725425625</v>
      </c>
      <c r="AH145" s="84">
        <v>1.7715600000000002</v>
      </c>
      <c r="AJ145" s="89"/>
    </row>
    <row r="146" spans="1:36" x14ac:dyDescent="0.2">
      <c r="A146" s="7">
        <v>14</v>
      </c>
      <c r="B146" s="84">
        <v>0.78015000000000001</v>
      </c>
      <c r="C146" s="84">
        <v>0.79983749999999998</v>
      </c>
      <c r="D146" s="84">
        <v>0.81952499999999995</v>
      </c>
      <c r="E146" s="84">
        <v>0.83921249999999992</v>
      </c>
      <c r="F146" s="84">
        <v>0.8589</v>
      </c>
      <c r="G146" s="84">
        <v>0.87937500000000002</v>
      </c>
      <c r="H146" s="84">
        <v>0.89985000000000004</v>
      </c>
      <c r="I146" s="84">
        <v>0.92032500000000006</v>
      </c>
      <c r="J146" s="84">
        <v>0.94079999999999997</v>
      </c>
      <c r="K146" s="84">
        <v>0.96258749999999993</v>
      </c>
      <c r="L146" s="84">
        <v>0.98437499999999989</v>
      </c>
      <c r="M146" s="84">
        <v>1.0061624999999998</v>
      </c>
      <c r="N146" s="84">
        <v>1.0279499999999999</v>
      </c>
      <c r="O146" s="84">
        <v>1.04895</v>
      </c>
      <c r="P146" s="84">
        <v>1.06995</v>
      </c>
      <c r="Q146" s="84">
        <v>1.0909499999999999</v>
      </c>
      <c r="R146" s="84">
        <v>1.11195</v>
      </c>
      <c r="S146" s="84">
        <v>1.1305875000000001</v>
      </c>
      <c r="T146" s="84">
        <v>1.1492250000000002</v>
      </c>
      <c r="U146" s="84">
        <v>1.1678625000000002</v>
      </c>
      <c r="V146" s="84">
        <v>1.1865000000000001</v>
      </c>
      <c r="W146" s="84">
        <v>1.2048750000000001</v>
      </c>
      <c r="X146" s="84">
        <v>1.2232500000000002</v>
      </c>
      <c r="Y146" s="84">
        <v>1.2416250000000002</v>
      </c>
      <c r="Z146" s="84">
        <v>1.26</v>
      </c>
      <c r="AA146" s="84">
        <v>1.2892115384615384</v>
      </c>
      <c r="AB146" s="84">
        <v>1.3182750000000001</v>
      </c>
      <c r="AC146" s="84">
        <v>1.3386187500000002</v>
      </c>
      <c r="AD146" s="84">
        <v>1.3996500000000001</v>
      </c>
      <c r="AE146" s="84">
        <v>1.4403375</v>
      </c>
      <c r="AF146" s="84">
        <v>1.4810250000000003</v>
      </c>
      <c r="AG146" s="84">
        <v>1.5217125</v>
      </c>
      <c r="AH146" s="84">
        <v>1.5624000000000002</v>
      </c>
      <c r="AJ146" s="89"/>
    </row>
    <row r="147" spans="1:36" x14ac:dyDescent="0.2">
      <c r="A147" s="7">
        <v>15</v>
      </c>
      <c r="B147" s="84">
        <v>0.70035000000000003</v>
      </c>
      <c r="C147" s="84">
        <v>0.71714999999999995</v>
      </c>
      <c r="D147" s="84">
        <v>0.73394999999999988</v>
      </c>
      <c r="E147" s="84">
        <v>0.75074999999999981</v>
      </c>
      <c r="F147" s="84">
        <v>0.76754999999999995</v>
      </c>
      <c r="G147" s="84">
        <v>0.78566249999999993</v>
      </c>
      <c r="H147" s="84">
        <v>0.80377499999999991</v>
      </c>
      <c r="I147" s="84">
        <v>0.82188749999999988</v>
      </c>
      <c r="J147" s="84">
        <v>0.84</v>
      </c>
      <c r="K147" s="84">
        <v>0.86021249999999994</v>
      </c>
      <c r="L147" s="84">
        <v>0.8804249999999999</v>
      </c>
      <c r="M147" s="84">
        <v>0.90063749999999987</v>
      </c>
      <c r="N147" s="84">
        <v>0.92084999999999995</v>
      </c>
      <c r="O147" s="84">
        <v>0.93948749999999992</v>
      </c>
      <c r="P147" s="84">
        <v>0.95812499999999989</v>
      </c>
      <c r="Q147" s="84">
        <v>0.97676249999999987</v>
      </c>
      <c r="R147" s="84">
        <v>0.99539999999999995</v>
      </c>
      <c r="S147" s="84">
        <v>1.01115</v>
      </c>
      <c r="T147" s="84">
        <v>1.0268999999999999</v>
      </c>
      <c r="U147" s="84">
        <v>1.0426499999999999</v>
      </c>
      <c r="V147" s="84">
        <v>1.0584</v>
      </c>
      <c r="W147" s="84">
        <v>1.0738875000000001</v>
      </c>
      <c r="X147" s="84">
        <v>1.089375</v>
      </c>
      <c r="Y147" s="84">
        <v>1.1048624999999999</v>
      </c>
      <c r="Z147" s="84">
        <v>1.12035</v>
      </c>
      <c r="AA147" s="84">
        <v>1.1454961538461539</v>
      </c>
      <c r="AB147" s="84">
        <v>1.17156375</v>
      </c>
      <c r="AC147" s="84">
        <v>1.1896434375</v>
      </c>
      <c r="AD147" s="84">
        <v>1.2438825</v>
      </c>
      <c r="AE147" s="84">
        <v>1.280041875</v>
      </c>
      <c r="AF147" s="84">
        <v>1.31620125</v>
      </c>
      <c r="AG147" s="84">
        <v>1.3523606249999998</v>
      </c>
      <c r="AH147" s="84">
        <v>1.38852</v>
      </c>
      <c r="AJ147" s="89"/>
    </row>
    <row r="148" spans="1:36" x14ac:dyDescent="0.2">
      <c r="A148" s="7">
        <v>16</v>
      </c>
      <c r="B148" s="84">
        <v>0.64785000000000004</v>
      </c>
      <c r="C148" s="84">
        <v>0.65913750000000004</v>
      </c>
      <c r="D148" s="84">
        <v>0.67042500000000005</v>
      </c>
      <c r="E148" s="84">
        <v>0.68171250000000005</v>
      </c>
      <c r="F148" s="84">
        <v>0.69299999999999995</v>
      </c>
      <c r="G148" s="84">
        <v>0.70822499999999999</v>
      </c>
      <c r="H148" s="84">
        <v>0.72345000000000004</v>
      </c>
      <c r="I148" s="84">
        <v>0.73867500000000008</v>
      </c>
      <c r="J148" s="84">
        <v>0.75390000000000001</v>
      </c>
      <c r="K148" s="84">
        <v>0.77411249999999998</v>
      </c>
      <c r="L148" s="84">
        <v>0.79432499999999995</v>
      </c>
      <c r="M148" s="84">
        <v>0.81453749999999991</v>
      </c>
      <c r="N148" s="84">
        <v>0.83474999999999999</v>
      </c>
      <c r="O148" s="84">
        <v>0.85181249999999997</v>
      </c>
      <c r="P148" s="84">
        <v>0.86887499999999995</v>
      </c>
      <c r="Q148" s="84">
        <v>0.88593749999999993</v>
      </c>
      <c r="R148" s="84">
        <v>0.90300000000000002</v>
      </c>
      <c r="S148" s="84">
        <v>0.91717500000000007</v>
      </c>
      <c r="T148" s="84">
        <v>0.93135000000000012</v>
      </c>
      <c r="U148" s="84">
        <v>0.94552500000000017</v>
      </c>
      <c r="V148" s="84">
        <v>0.9597</v>
      </c>
      <c r="W148" s="84">
        <v>0.97544999999999993</v>
      </c>
      <c r="X148" s="84">
        <v>0.99119999999999986</v>
      </c>
      <c r="Y148" s="84">
        <v>1.0069499999999998</v>
      </c>
      <c r="Z148" s="84">
        <v>1.0226999999999999</v>
      </c>
      <c r="AA148" s="84">
        <v>1.0451067307692308</v>
      </c>
      <c r="AB148" s="84">
        <v>1.0673775000000001</v>
      </c>
      <c r="AC148" s="84">
        <v>1.0838493750000002</v>
      </c>
      <c r="AD148" s="84">
        <v>1.1332650000000002</v>
      </c>
      <c r="AE148" s="84">
        <v>1.1662087500000002</v>
      </c>
      <c r="AF148" s="84">
        <v>1.1991525000000003</v>
      </c>
      <c r="AG148" s="84">
        <v>1.2320962500000001</v>
      </c>
      <c r="AH148" s="84">
        <v>1.2650400000000002</v>
      </c>
      <c r="AJ148" s="89"/>
    </row>
    <row r="149" spans="1:36" x14ac:dyDescent="0.2">
      <c r="A149" s="7">
        <v>17</v>
      </c>
      <c r="B149" s="84">
        <v>0.62160000000000004</v>
      </c>
      <c r="C149" s="84">
        <v>0.62527500000000003</v>
      </c>
      <c r="D149" s="84">
        <v>0.62895000000000001</v>
      </c>
      <c r="E149" s="84">
        <v>0.63262499999999999</v>
      </c>
      <c r="F149" s="84">
        <v>0.63629999999999998</v>
      </c>
      <c r="G149" s="84">
        <v>0.64785000000000004</v>
      </c>
      <c r="H149" s="84">
        <v>0.65939999999999999</v>
      </c>
      <c r="I149" s="84">
        <v>0.67094999999999994</v>
      </c>
      <c r="J149" s="84">
        <v>0.6825</v>
      </c>
      <c r="K149" s="84">
        <v>0.70428749999999996</v>
      </c>
      <c r="L149" s="84">
        <v>0.72607499999999991</v>
      </c>
      <c r="M149" s="84">
        <v>0.74786249999999987</v>
      </c>
      <c r="N149" s="84">
        <v>0.76964999999999995</v>
      </c>
      <c r="O149" s="84">
        <v>0.78618749999999993</v>
      </c>
      <c r="P149" s="84">
        <v>0.80272499999999991</v>
      </c>
      <c r="Q149" s="84">
        <v>0.81926249999999989</v>
      </c>
      <c r="R149" s="84">
        <v>0.83579999999999999</v>
      </c>
      <c r="S149" s="84">
        <v>0.84971249999999998</v>
      </c>
      <c r="T149" s="84">
        <v>0.86362499999999998</v>
      </c>
      <c r="U149" s="84">
        <v>0.87753749999999997</v>
      </c>
      <c r="V149" s="84">
        <v>0.89144999999999996</v>
      </c>
      <c r="W149" s="84">
        <v>0.91008749999999994</v>
      </c>
      <c r="X149" s="84">
        <v>0.92872499999999991</v>
      </c>
      <c r="Y149" s="84">
        <v>0.94736249999999989</v>
      </c>
      <c r="Z149" s="84">
        <v>0.96599999999999997</v>
      </c>
      <c r="AA149" s="84">
        <v>0.9869865384615385</v>
      </c>
      <c r="AB149" s="84">
        <v>1.0078425</v>
      </c>
      <c r="AC149" s="84">
        <v>1.023395625</v>
      </c>
      <c r="AD149" s="84">
        <v>1.070055</v>
      </c>
      <c r="AE149" s="84">
        <v>1.1011612500000001</v>
      </c>
      <c r="AF149" s="84">
        <v>1.1322675000000002</v>
      </c>
      <c r="AG149" s="84">
        <v>1.1633737500000001</v>
      </c>
      <c r="AH149" s="84">
        <v>1.1944800000000002</v>
      </c>
      <c r="AJ149" s="89"/>
    </row>
    <row r="150" spans="1:36" x14ac:dyDescent="0.2">
      <c r="A150" s="7">
        <v>18</v>
      </c>
      <c r="B150" s="84">
        <v>0.62265000000000004</v>
      </c>
      <c r="C150" s="84">
        <v>0.61608750000000001</v>
      </c>
      <c r="D150" s="84">
        <v>0.60952499999999998</v>
      </c>
      <c r="E150" s="84">
        <v>0.60296249999999996</v>
      </c>
      <c r="F150" s="84">
        <v>0.59640000000000004</v>
      </c>
      <c r="G150" s="84">
        <v>0.60401250000000006</v>
      </c>
      <c r="H150" s="84">
        <v>0.61162500000000009</v>
      </c>
      <c r="I150" s="84">
        <v>0.61923750000000011</v>
      </c>
      <c r="J150" s="84">
        <v>0.62685000000000002</v>
      </c>
      <c r="K150" s="84">
        <v>0.65152500000000002</v>
      </c>
      <c r="L150" s="84">
        <v>0.67620000000000002</v>
      </c>
      <c r="M150" s="84">
        <v>0.70087500000000003</v>
      </c>
      <c r="N150" s="84">
        <v>0.72555000000000003</v>
      </c>
      <c r="O150" s="84">
        <v>0.74261250000000001</v>
      </c>
      <c r="P150" s="84">
        <v>0.75967499999999999</v>
      </c>
      <c r="Q150" s="84">
        <v>0.77673749999999997</v>
      </c>
      <c r="R150" s="84">
        <v>0.79379999999999995</v>
      </c>
      <c r="S150" s="84">
        <v>0.80876249999999994</v>
      </c>
      <c r="T150" s="84">
        <v>0.82372499999999993</v>
      </c>
      <c r="U150" s="84">
        <v>0.83868749999999992</v>
      </c>
      <c r="V150" s="84">
        <v>0.85365000000000002</v>
      </c>
      <c r="W150" s="84">
        <v>0.87806249999999997</v>
      </c>
      <c r="X150" s="84">
        <v>0.90247499999999992</v>
      </c>
      <c r="Y150" s="84">
        <v>0.92688749999999986</v>
      </c>
      <c r="Z150" s="84">
        <v>0.95130000000000003</v>
      </c>
      <c r="AA150" s="84">
        <v>0.97219230769230769</v>
      </c>
      <c r="AB150" s="84">
        <v>0.99295875</v>
      </c>
      <c r="AC150" s="84">
        <v>1.0082821875000001</v>
      </c>
      <c r="AD150" s="84">
        <v>1.0542525</v>
      </c>
      <c r="AE150" s="84">
        <v>1.084899375</v>
      </c>
      <c r="AF150" s="84">
        <v>1.1155462500000002</v>
      </c>
      <c r="AG150" s="84">
        <v>1.1461931250000001</v>
      </c>
      <c r="AH150" s="84">
        <v>1.1768400000000003</v>
      </c>
      <c r="AJ150" s="89"/>
    </row>
    <row r="151" spans="1:36" x14ac:dyDescent="0.2">
      <c r="A151" s="7">
        <v>19</v>
      </c>
      <c r="B151" s="84">
        <v>0.64995000000000003</v>
      </c>
      <c r="C151" s="84">
        <v>0.63105</v>
      </c>
      <c r="D151" s="84">
        <v>0.61214999999999997</v>
      </c>
      <c r="E151" s="84">
        <v>0.59324999999999994</v>
      </c>
      <c r="F151" s="84">
        <v>0.57435000000000003</v>
      </c>
      <c r="G151" s="84">
        <v>0.57723750000000007</v>
      </c>
      <c r="H151" s="84">
        <v>0.580125</v>
      </c>
      <c r="I151" s="84">
        <v>0.58301249999999993</v>
      </c>
      <c r="J151" s="84">
        <v>0.58589999999999998</v>
      </c>
      <c r="K151" s="84">
        <v>0.61503750000000001</v>
      </c>
      <c r="L151" s="84">
        <v>0.64417500000000005</v>
      </c>
      <c r="M151" s="84">
        <v>0.67331250000000009</v>
      </c>
      <c r="N151" s="84">
        <v>0.70245000000000002</v>
      </c>
      <c r="O151" s="84">
        <v>0.72082500000000005</v>
      </c>
      <c r="P151" s="84">
        <v>0.73920000000000008</v>
      </c>
      <c r="Q151" s="84">
        <v>0.75757500000000011</v>
      </c>
      <c r="R151" s="84">
        <v>0.77595000000000003</v>
      </c>
      <c r="S151" s="84">
        <v>0.79327499999999995</v>
      </c>
      <c r="T151" s="84">
        <v>0.81059999999999999</v>
      </c>
      <c r="U151" s="84">
        <v>0.82792500000000002</v>
      </c>
      <c r="V151" s="84">
        <v>0.84524999999999995</v>
      </c>
      <c r="W151" s="84">
        <v>0.87806249999999997</v>
      </c>
      <c r="X151" s="84">
        <v>0.91087499999999999</v>
      </c>
      <c r="Y151" s="84">
        <v>0.94368750000000001</v>
      </c>
      <c r="Z151" s="84">
        <v>0.97650000000000003</v>
      </c>
      <c r="AA151" s="84">
        <v>0.99966730769230761</v>
      </c>
      <c r="AB151" s="84">
        <v>1.0206</v>
      </c>
      <c r="AC151" s="84">
        <v>1.0363500000000001</v>
      </c>
      <c r="AD151" s="84">
        <v>1.0836000000000001</v>
      </c>
      <c r="AE151" s="84">
        <v>1.1151000000000002</v>
      </c>
      <c r="AF151" s="84">
        <v>1.1466000000000003</v>
      </c>
      <c r="AG151" s="84">
        <v>1.1781000000000001</v>
      </c>
      <c r="AH151" s="84">
        <v>1.2096000000000002</v>
      </c>
      <c r="AJ151" s="89"/>
    </row>
    <row r="152" spans="1:36" x14ac:dyDescent="0.2">
      <c r="A152" s="7">
        <v>20</v>
      </c>
      <c r="B152" s="93">
        <v>0.70350000000000001</v>
      </c>
      <c r="C152" s="93">
        <v>0.66990000000000005</v>
      </c>
      <c r="D152" s="93">
        <v>0.63630000000000009</v>
      </c>
      <c r="E152" s="93">
        <v>0.60270000000000012</v>
      </c>
      <c r="F152" s="93">
        <v>0.56910000000000005</v>
      </c>
      <c r="G152" s="93">
        <v>0.56673750000000001</v>
      </c>
      <c r="H152" s="93">
        <v>0.56437499999999996</v>
      </c>
      <c r="I152" s="93">
        <v>0.56201249999999991</v>
      </c>
      <c r="J152" s="93">
        <v>0.55964999999999998</v>
      </c>
      <c r="K152" s="93">
        <v>0.59508749999999999</v>
      </c>
      <c r="L152" s="93">
        <v>0.630525</v>
      </c>
      <c r="M152" s="93">
        <v>0.66596250000000001</v>
      </c>
      <c r="N152" s="93">
        <v>0.70140000000000002</v>
      </c>
      <c r="O152" s="93">
        <v>0.72187500000000004</v>
      </c>
      <c r="P152" s="93">
        <v>0.74235000000000007</v>
      </c>
      <c r="Q152" s="93">
        <v>0.76282500000000009</v>
      </c>
      <c r="R152" s="93">
        <v>0.7833</v>
      </c>
      <c r="S152" s="93">
        <v>0.80403749999999996</v>
      </c>
      <c r="T152" s="93">
        <v>0.82477499999999992</v>
      </c>
      <c r="U152" s="93">
        <v>0.84551249999999989</v>
      </c>
      <c r="V152" s="93">
        <v>0.86624999999999996</v>
      </c>
      <c r="W152" s="93">
        <v>0.91087499999999999</v>
      </c>
      <c r="X152" s="93">
        <v>0.95550000000000002</v>
      </c>
      <c r="Y152" s="93">
        <v>1.0001250000000002</v>
      </c>
      <c r="Z152" s="93">
        <v>1.0447500000000001</v>
      </c>
      <c r="AA152" s="93">
        <v>1.0704682692307692</v>
      </c>
      <c r="AB152" s="93">
        <v>1.0928924999999998</v>
      </c>
      <c r="AC152" s="93">
        <v>1.1097581249999999</v>
      </c>
      <c r="AD152" s="93">
        <v>1.1603549999999998</v>
      </c>
      <c r="AE152" s="93">
        <v>1.1940862499999998</v>
      </c>
      <c r="AF152" s="93">
        <v>1.2278174999999998</v>
      </c>
      <c r="AG152" s="93">
        <v>1.2615487499999996</v>
      </c>
      <c r="AH152" s="93">
        <v>1.2952799999999998</v>
      </c>
      <c r="AJ152" s="8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zoomScale="70" zoomScaleNormal="70" zoomScalePageLayoutView="70" workbookViewId="0">
      <selection activeCell="A11" sqref="A11"/>
    </sheetView>
  </sheetViews>
  <sheetFormatPr baseColWidth="10" defaultColWidth="8.83203125" defaultRowHeight="15" x14ac:dyDescent="0.2"/>
  <cols>
    <col min="1" max="16384" width="8.83203125" style="15"/>
  </cols>
  <sheetData>
    <row r="2" spans="1:14" ht="21" x14ac:dyDescent="0.25">
      <c r="A2" s="82" t="s">
        <v>29</v>
      </c>
    </row>
    <row r="3" spans="1:14" ht="21" x14ac:dyDescent="0.25">
      <c r="A3" s="81" t="s">
        <v>26</v>
      </c>
    </row>
    <row r="5" spans="1:14" x14ac:dyDescent="0.2">
      <c r="A5" s="110" t="s">
        <v>27</v>
      </c>
      <c r="B5" s="110"/>
      <c r="C5" s="110"/>
      <c r="D5" s="110"/>
      <c r="E5" s="110"/>
      <c r="F5" s="110"/>
      <c r="G5" s="110"/>
      <c r="H5" s="110"/>
      <c r="I5" s="110"/>
    </row>
    <row r="6" spans="1:14" x14ac:dyDescent="0.2">
      <c r="A6" s="110"/>
      <c r="B6" s="110"/>
      <c r="C6" s="110"/>
      <c r="D6" s="110"/>
      <c r="E6" s="110"/>
      <c r="F6" s="110"/>
      <c r="G6" s="110"/>
      <c r="H6" s="110"/>
      <c r="I6" s="110"/>
    </row>
    <row r="9" spans="1:14" ht="19" x14ac:dyDescent="0.25">
      <c r="A9" s="3" t="s">
        <v>32</v>
      </c>
      <c r="B9" s="3"/>
      <c r="C9" s="3"/>
      <c r="D9" s="3"/>
      <c r="E9" s="3"/>
      <c r="F9" s="3"/>
      <c r="G9" s="3"/>
      <c r="H9" s="3"/>
      <c r="I9" s="3"/>
      <c r="J9" s="3"/>
      <c r="K9" s="3"/>
      <c r="L9" s="3"/>
      <c r="M9" s="3"/>
      <c r="N9" s="3"/>
    </row>
    <row r="10" spans="1:14" ht="19" x14ac:dyDescent="0.25">
      <c r="A10" s="3" t="s">
        <v>33</v>
      </c>
      <c r="B10" s="3"/>
      <c r="C10" s="3"/>
      <c r="D10" s="3"/>
      <c r="E10" s="3"/>
      <c r="F10" s="3"/>
      <c r="G10" s="3"/>
      <c r="H10" s="3"/>
      <c r="I10" s="3"/>
      <c r="J10" s="3"/>
      <c r="K10" s="3"/>
      <c r="L10" s="3"/>
      <c r="M10" s="3"/>
      <c r="N10" s="3"/>
    </row>
    <row r="11" spans="1:14" ht="19" x14ac:dyDescent="0.25">
      <c r="A11" s="3"/>
      <c r="B11" s="3"/>
      <c r="C11" s="3"/>
      <c r="D11" s="3"/>
      <c r="E11" s="3"/>
      <c r="F11" s="3"/>
      <c r="G11" s="3"/>
      <c r="H11" s="3"/>
      <c r="I11" s="3"/>
      <c r="J11" s="3"/>
      <c r="K11" s="3"/>
      <c r="L11" s="3"/>
      <c r="M11" s="3"/>
      <c r="N11" s="3"/>
    </row>
    <row r="14" spans="1:14" x14ac:dyDescent="0.2">
      <c r="A14" s="16"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2012-09-12T02:50:34Z</dcterms:created>
  <dcterms:modified xsi:type="dcterms:W3CDTF">2016-09-12T14:11:49Z</dcterms:modified>
</cp:coreProperties>
</file>